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决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<sst xmlns="http://schemas.openxmlformats.org/spreadsheetml/2006/main" count="489" uniqueCount="224">
  <si>
    <t>附件</t>
  </si>
  <si>
    <t>2024年农村公益事业建设财政奖补项目备案表(决算）</t>
  </si>
  <si>
    <t>单位：万元</t>
  </si>
  <si>
    <t>序号</t>
  </si>
  <si>
    <t>县（市、区）</t>
  </si>
  <si>
    <t>乡镇</t>
  </si>
  <si>
    <t>村</t>
  </si>
  <si>
    <t>项目名称</t>
  </si>
  <si>
    <t>施工单位</t>
  </si>
  <si>
    <t>是否县级重点项目</t>
  </si>
  <si>
    <t>是否属于同步施工项目</t>
  </si>
  <si>
    <t>主要建设内容</t>
  </si>
  <si>
    <t>总投资（万元）</t>
  </si>
  <si>
    <t>受益人数
（人）</t>
  </si>
  <si>
    <t>备注</t>
  </si>
  <si>
    <t>基础类项目</t>
  </si>
  <si>
    <t>提升类项目</t>
  </si>
  <si>
    <t>村内道路</t>
  </si>
  <si>
    <t>街道雨水排放</t>
  </si>
  <si>
    <t>街道照明设施</t>
  </si>
  <si>
    <t>村民饮用水工程</t>
  </si>
  <si>
    <t>村内道路提档升级</t>
  </si>
  <si>
    <t>照明设施提档升级</t>
  </si>
  <si>
    <t>生活污水处理工程</t>
  </si>
  <si>
    <t>村民休闲活动场所</t>
  </si>
  <si>
    <t>其他公益事业项目</t>
  </si>
  <si>
    <t>合计（结算审核金额）</t>
  </si>
  <si>
    <t>中央奖补资金</t>
  </si>
  <si>
    <t>省级奖补资金</t>
  </si>
  <si>
    <t>地方财政补助</t>
  </si>
  <si>
    <t>村民筹资筹劳</t>
  </si>
  <si>
    <t>村级自筹(含村集体投入、社会捐赠等)</t>
  </si>
  <si>
    <t>（是或否）</t>
  </si>
  <si>
    <t>（米）</t>
  </si>
  <si>
    <t>（盏）</t>
  </si>
  <si>
    <t>（个）</t>
  </si>
  <si>
    <t>具体建设内容</t>
  </si>
  <si>
    <t>沙河市</t>
  </si>
  <si>
    <t>桥西办</t>
  </si>
  <si>
    <t>曹一村</t>
  </si>
  <si>
    <t>2024年桥西办事处曹一村老槐树街道硬化工程</t>
  </si>
  <si>
    <t>沙河市博瑞建筑工程机械租赁有限公司</t>
  </si>
  <si>
    <t>否</t>
  </si>
  <si>
    <t>曹二村</t>
  </si>
  <si>
    <t>2024年桥西办事处曹二村街道硬化工程</t>
  </si>
  <si>
    <t>沙河市和谐土木建筑有限公司</t>
  </si>
  <si>
    <t>曹三村</t>
  </si>
  <si>
    <t>2024年桥西办事处曹三村街道硬化工程</t>
  </si>
  <si>
    <t>河北冲达交通设施有限公司</t>
  </si>
  <si>
    <t>赵泗水村</t>
  </si>
  <si>
    <t>沙河市桥西办赵泗水村街道照明工程</t>
  </si>
  <si>
    <t>沙河市古月建筑安装工程有限公司</t>
  </si>
  <si>
    <t>赞善办</t>
  </si>
  <si>
    <t>赞善村</t>
  </si>
  <si>
    <t>街道硬化</t>
  </si>
  <si>
    <t>沙河市霜洞通建筑安装有限公司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</si>
  <si>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</si>
  <si>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官庄村</t>
  </si>
  <si>
    <t>沙河市祎世昌建筑工程有限公司</t>
  </si>
  <si>
    <t>明德村</t>
  </si>
  <si>
    <t>邢台博峰建筑装饰工程有限公司</t>
  </si>
  <si>
    <t>许庄村</t>
  </si>
  <si>
    <t>沙河市尚禾建筑装饰工程有限公司</t>
  </si>
  <si>
    <t>大掌村</t>
  </si>
  <si>
    <t>安装太阳能路灯</t>
  </si>
  <si>
    <t>邢台创云建筑工程有限公司</t>
  </si>
  <si>
    <t>周庄办</t>
  </si>
  <si>
    <t>河北庄</t>
  </si>
  <si>
    <t>河北庄村路灯亮化工程建设</t>
  </si>
  <si>
    <t>沙河市新城镇天昱工程队</t>
  </si>
  <si>
    <t>高庙村</t>
  </si>
  <si>
    <t>高庙村路灯亮化工程建设</t>
  </si>
  <si>
    <t>沙河市宏鑫五金门市</t>
  </si>
  <si>
    <t>冀庄村</t>
  </si>
  <si>
    <t>冀庄村路灯亮化工程建设</t>
  </si>
  <si>
    <t>沙河市格通建筑工程队</t>
  </si>
  <si>
    <t>淮庄村</t>
  </si>
  <si>
    <t>淮庄村街道硬化工程建设</t>
  </si>
  <si>
    <t>姚庄村村</t>
  </si>
  <si>
    <t>姚庄村街道硬化工程建设</t>
  </si>
  <si>
    <t>沙河市西环施工队</t>
  </si>
  <si>
    <t>周庄村</t>
  </si>
  <si>
    <t>周庄村街道硬化工程建设</t>
  </si>
  <si>
    <t>沙河市泽洋建设安装队</t>
  </si>
  <si>
    <t>竺村村</t>
  </si>
  <si>
    <t>竺村村街道硬化工程建设</t>
  </si>
  <si>
    <t>沙河市奥泽建筑工程有限公司</t>
  </si>
  <si>
    <t>刘庄村</t>
  </si>
  <si>
    <t>沙河市周庄街道办事处刘庄村路灯亮化工程建设</t>
  </si>
  <si>
    <t>河北传圣建筑工程有限公司</t>
  </si>
  <si>
    <t>新城镇</t>
  </si>
  <si>
    <t>东冯村</t>
  </si>
  <si>
    <t>新城镇东冯村道路硬化工程</t>
  </si>
  <si>
    <t>沙河市十里亭水利土建工程队</t>
  </si>
  <si>
    <t>侯庄村</t>
  </si>
  <si>
    <t>新城镇侯庄村道路硬化工程</t>
  </si>
  <si>
    <t>沙河市盛乾市政工程有限公司</t>
  </si>
  <si>
    <t>北冯村</t>
  </si>
  <si>
    <t>新城镇北冯村道路硬化工程</t>
  </si>
  <si>
    <t>西冯村</t>
  </si>
  <si>
    <t>新城镇西冯村道路硬化工程</t>
  </si>
  <si>
    <t>沙河市永信建筑工程有限公司</t>
  </si>
  <si>
    <t>新章村</t>
  </si>
  <si>
    <t>新城镇新章村污水管道和道路硬化工程</t>
  </si>
  <si>
    <t>河北丰中建筑工程有限公司沙河分公司</t>
  </si>
  <si>
    <t>白塔镇</t>
  </si>
  <si>
    <t>下关村</t>
  </si>
  <si>
    <t>污水管网工程</t>
  </si>
  <si>
    <t>邢台市顺鑫建筑安装有限责任公司沙河市分公司</t>
  </si>
  <si>
    <t>是</t>
  </si>
  <si>
    <t>浅井村</t>
  </si>
  <si>
    <t>饮水工程</t>
  </si>
  <si>
    <t>河北巨烨工程科技有限公司邢台分公司</t>
  </si>
  <si>
    <t>樊下曹</t>
  </si>
  <si>
    <t>街道硬化工程</t>
  </si>
  <si>
    <t>沙河市金胜建筑工程有限公司</t>
  </si>
  <si>
    <t>林下曹</t>
  </si>
  <si>
    <t>权村</t>
  </si>
  <si>
    <t>河北茂凌建筑工程有限公司沙河分公司</t>
  </si>
  <si>
    <t>綦村镇</t>
  </si>
  <si>
    <t>赵册村</t>
  </si>
  <si>
    <t>綦村镇赵册村街道硬化工程</t>
  </si>
  <si>
    <t>沙河市众优建筑装饰有限公司</t>
  </si>
  <si>
    <t>后坡村</t>
  </si>
  <si>
    <t>綦村镇后坡村街道雨水排放建设工程</t>
  </si>
  <si>
    <t>沙河市鸿恒建筑工程有限公司</t>
  </si>
  <si>
    <t>张峪村</t>
  </si>
  <si>
    <t>綦村镇张峪村街道硬化工程</t>
  </si>
  <si>
    <t>邢台永鹏建筑工程有限公司</t>
  </si>
  <si>
    <t>黑硇村</t>
  </si>
  <si>
    <t>綦村镇黑硇村街道亮化工程</t>
  </si>
  <si>
    <t>沙河市辉阳建筑工程有限公司</t>
  </si>
  <si>
    <t>十里亭镇</t>
  </si>
  <si>
    <t>柳沟村</t>
  </si>
  <si>
    <t>柳沟村一事一议硬化工程</t>
  </si>
  <si>
    <t>沙河市安铄建筑工程部</t>
  </si>
  <si>
    <t>下解村</t>
  </si>
  <si>
    <t>下解村一事一议硬化工程</t>
  </si>
  <si>
    <t>王岗村</t>
  </si>
  <si>
    <t>王岗村道路硬化工程</t>
  </si>
  <si>
    <t>中高村</t>
  </si>
  <si>
    <t>中高村街道硬化工程</t>
  </si>
  <si>
    <t>刘石岗镇</t>
  </si>
  <si>
    <t>刘石岗</t>
  </si>
  <si>
    <t>刘石岗村道路硬化工程</t>
  </si>
  <si>
    <t>沙河市翰鑫建筑工程有限公司</t>
  </si>
  <si>
    <t>长229.2米，宽2.5-5米</t>
  </si>
  <si>
    <t>孟石岗</t>
  </si>
  <si>
    <t>孟石岗村道路硬化工程</t>
  </si>
  <si>
    <t>沙河市晟坤建筑工程有限公司</t>
  </si>
  <si>
    <t>长775米</t>
  </si>
  <si>
    <t>李石岗</t>
  </si>
  <si>
    <t>李石岗村照明设施建设工程</t>
  </si>
  <si>
    <t>沙河市鑫路通公路工程有限公司</t>
  </si>
  <si>
    <t>太阳能自供电LED路灯45套</t>
  </si>
  <si>
    <t>南石岗</t>
  </si>
  <si>
    <t>南石岗村道路硬化工程</t>
  </si>
  <si>
    <t>长300米，宽5米</t>
  </si>
  <si>
    <t>梁庄</t>
  </si>
  <si>
    <t>梁村道路硬化工程</t>
  </si>
  <si>
    <t>沙河市鑫宏路建工程队</t>
  </si>
  <si>
    <t>长667米，宽3米</t>
  </si>
  <si>
    <t>册井镇</t>
  </si>
  <si>
    <t>全呼村</t>
  </si>
  <si>
    <t>册井镇全呼村街道硬化工程</t>
  </si>
  <si>
    <t>邢台鑫谦建筑工程有限公司</t>
  </si>
  <si>
    <t>功德汪</t>
  </si>
  <si>
    <t>功德汪村道路硬化工程</t>
  </si>
  <si>
    <t>沙河市德凯土建工程服务有限公司</t>
  </si>
  <si>
    <t>高窑村</t>
  </si>
  <si>
    <t>高窑街道硬化工程</t>
  </si>
  <si>
    <t>东北街</t>
  </si>
  <si>
    <t>东北街街道硬化工程</t>
  </si>
  <si>
    <t>河北鑫创公路工程有限公司</t>
  </si>
  <si>
    <t>蛇身村</t>
  </si>
  <si>
    <t>蛇身村护路坝工程</t>
  </si>
  <si>
    <t>修护路坝75米</t>
  </si>
  <si>
    <t>北盆水村</t>
  </si>
  <si>
    <t>北盆水村便民桥修缮工程</t>
  </si>
  <si>
    <t>便民桥修缮1座</t>
  </si>
  <si>
    <t>西刘庄村</t>
  </si>
  <si>
    <t>西刘庄村街道硬化工程</t>
  </si>
  <si>
    <t>小南沟村</t>
  </si>
  <si>
    <t>小南沟村饮水池修缮工程</t>
  </si>
  <si>
    <t>通元井</t>
  </si>
  <si>
    <t>通元井街道硬化工程</t>
  </si>
  <si>
    <t>柴关乡</t>
  </si>
  <si>
    <t>杏花庄</t>
  </si>
  <si>
    <t>杏花庄村街道硬化工程</t>
  </si>
  <si>
    <t>高庄</t>
  </si>
  <si>
    <t>高庄村街道硬化工程</t>
  </si>
  <si>
    <t>沙河市路泰公路工程队</t>
  </si>
  <si>
    <t>陈硇</t>
  </si>
  <si>
    <t>陈硇村街道硬化工程</t>
  </si>
  <si>
    <t>安河</t>
  </si>
  <si>
    <t>安河村街道硬化工程</t>
  </si>
  <si>
    <t>沙河市茂盛建筑装饰有限公司</t>
  </si>
  <si>
    <t>王硇</t>
  </si>
  <si>
    <t>王硇村安装仿古太阳能路灯工程</t>
  </si>
  <si>
    <t>邢台森创建筑工程有限公司</t>
  </si>
  <si>
    <t>西沟</t>
  </si>
  <si>
    <t>西沟村铺设饮水管道工程</t>
  </si>
  <si>
    <t>蝉房乡</t>
  </si>
  <si>
    <t>蝉房</t>
  </si>
  <si>
    <t>道路排水工程</t>
  </si>
  <si>
    <t>沙河市鼎诚建筑工程队</t>
  </si>
  <si>
    <t>小东沟</t>
  </si>
  <si>
    <t>涵洞维修工程</t>
  </si>
  <si>
    <t>河北圣班建筑有限责任公司</t>
  </si>
  <si>
    <t>维修涵洞170米</t>
  </si>
  <si>
    <t>小台</t>
  </si>
  <si>
    <t>道路硬化工程</t>
  </si>
  <si>
    <t>河北康喆建筑工程有限公司</t>
  </si>
  <si>
    <t>后王峪</t>
  </si>
  <si>
    <t>沙河市鸿兴建筑装饰工程队</t>
  </si>
  <si>
    <t>侯峪</t>
  </si>
  <si>
    <t>护村护地坝工程</t>
  </si>
  <si>
    <t>建设大坝90米</t>
  </si>
  <si>
    <t>南沟</t>
  </si>
  <si>
    <t>太阳能路灯安装工程</t>
  </si>
  <si>
    <t>沙河市伟达建筑工程队</t>
  </si>
  <si>
    <t xml:space="preserve"> </t>
  </si>
  <si>
    <t>花木</t>
  </si>
  <si>
    <t>备注：1、每县项目请按总投资额度从大到小排序。每县所有项目财政补助总金额应与中央和省级指标文件对应一致。
      2、主要建设内容部分请直接在对应列填写工程量，如某村建设村内道路600米，则在第H类村内道路栏下直接填600即可（不要带单位）。
      3、如县级重点项目总投资低于50万元，请在备注栏写明列为重点项目的原因。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</si>
</sst>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"/>
    <numFmt numFmtId="178" formatCode="0.00_ "/>
    <numFmt numFmtId="179" formatCode="0.0000_ "/>
    <numFmt numFmtId="180" formatCode="0.000000;[Red]0.000000"/>
  </numFmts>
  <fonts count="35"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黑体_GBK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1"/>
  <sheetViews>
    <sheetView tabSelected="1" topLeftCell="F1" workbookViewId="0">
      <selection activeCell="W10" sqref="W10"/>
    </sheetView>
  </sheetViews>
  <sheetFormatPr defaultColWidth="9" defaultRowHeight="13.5"/>
  <cols>
    <col min="1" max="1" width="7.125" style="1" customWidth="1"/>
    <col min="2" max="2" width="10.5" style="1" customWidth="1"/>
    <col min="3" max="3" width="9.25" style="1" customWidth="1"/>
    <col min="4" max="4" width="12.875" style="1" customWidth="1"/>
    <col min="5" max="5" width="20.5" style="1" customWidth="1"/>
    <col min="6" max="6" width="21.375" style="1" customWidth="1"/>
    <col min="7" max="7" width="10.25" style="1" customWidth="1"/>
    <col min="8" max="8" width="6" style="1" customWidth="1"/>
    <col min="9" max="9" width="9.625" style="1" customWidth="1"/>
    <col min="10" max="11" width="7.25" style="1" customWidth="1"/>
    <col min="12" max="12" width="6.25" style="1" customWidth="1"/>
    <col min="13" max="17" width="9.375" style="1" customWidth="1"/>
    <col min="18" max="18" width="13" style="1" customWidth="1"/>
    <col min="19" max="19" width="10" style="1" customWidth="1"/>
    <col min="20" max="20" width="9.875" style="1" customWidth="1"/>
    <col min="21" max="21" width="8.125" style="1" customWidth="1"/>
    <col min="22" max="22" width="10.25" style="1" customWidth="1"/>
    <col min="23" max="23" width="12.75" style="1" customWidth="1"/>
    <col min="24" max="24" width="9.375" style="1" customWidth="1"/>
    <col min="25" max="25" width="6.5" style="1" customWidth="1"/>
    <col min="26" max="27" width="9" style="1"/>
  </cols>
  <sheetData>
    <row r="1" s="1" customFormat="1" ht="33.75" customHeight="1" spans="1:20">
      <c r="A1" s="6" t="s">
        <v>0</v>
      </c>
      <c r="S1" s="29"/>
      <c r="T1" s="29"/>
    </row>
    <row r="2" s="1" customFormat="1" ht="32.25" customHeight="1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="1" customFormat="1" ht="29.25" customHeight="1" spans="23:24">
      <c r="W3" s="29"/>
      <c r="X3" s="1" t="s">
        <v>2</v>
      </c>
    </row>
    <row r="4" s="2" customFormat="1" ht="30" customHeight="1" spans="1:26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9" t="s">
        <v>9</v>
      </c>
      <c r="H4" s="9" t="s">
        <v>10</v>
      </c>
      <c r="I4" s="9" t="s">
        <v>11</v>
      </c>
      <c r="J4" s="9"/>
      <c r="K4" s="9"/>
      <c r="L4" s="9"/>
      <c r="M4" s="9"/>
      <c r="N4" s="9"/>
      <c r="O4" s="9"/>
      <c r="P4" s="9"/>
      <c r="Q4" s="9"/>
      <c r="R4" s="9" t="s">
        <v>12</v>
      </c>
      <c r="S4" s="9"/>
      <c r="T4" s="9"/>
      <c r="U4" s="9"/>
      <c r="V4" s="9"/>
      <c r="W4" s="9"/>
      <c r="X4" s="9" t="s">
        <v>13</v>
      </c>
      <c r="Y4" s="8" t="s">
        <v>14</v>
      </c>
      <c r="Z4" s="38"/>
    </row>
    <row r="5" s="2" customFormat="1" ht="30" customHeight="1" spans="1:26">
      <c r="A5" s="8"/>
      <c r="B5" s="9"/>
      <c r="C5" s="9"/>
      <c r="D5" s="9"/>
      <c r="E5" s="9"/>
      <c r="F5" s="11"/>
      <c r="G5" s="9"/>
      <c r="H5" s="9"/>
      <c r="I5" s="9" t="s">
        <v>15</v>
      </c>
      <c r="J5" s="9"/>
      <c r="K5" s="9"/>
      <c r="L5" s="9"/>
      <c r="M5" s="9" t="s">
        <v>16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8"/>
      <c r="Z5" s="38"/>
    </row>
    <row r="6" s="2" customFormat="1" ht="49" customHeight="1" spans="1:26">
      <c r="A6" s="8"/>
      <c r="B6" s="9"/>
      <c r="C6" s="9"/>
      <c r="D6" s="9"/>
      <c r="E6" s="9"/>
      <c r="F6" s="11"/>
      <c r="G6" s="9"/>
      <c r="H6" s="9"/>
      <c r="I6" s="13" t="s">
        <v>17</v>
      </c>
      <c r="J6" s="13" t="s">
        <v>18</v>
      </c>
      <c r="K6" s="13" t="s">
        <v>19</v>
      </c>
      <c r="L6" s="13" t="s">
        <v>20</v>
      </c>
      <c r="M6" s="13" t="s">
        <v>21</v>
      </c>
      <c r="N6" s="13" t="s">
        <v>22</v>
      </c>
      <c r="O6" s="13" t="s">
        <v>23</v>
      </c>
      <c r="P6" s="13" t="s">
        <v>24</v>
      </c>
      <c r="Q6" s="13" t="s">
        <v>25</v>
      </c>
      <c r="R6" s="9" t="s">
        <v>26</v>
      </c>
      <c r="S6" s="9" t="s">
        <v>27</v>
      </c>
      <c r="T6" s="9" t="s">
        <v>28</v>
      </c>
      <c r="U6" s="9" t="s">
        <v>29</v>
      </c>
      <c r="V6" s="10" t="s">
        <v>30</v>
      </c>
      <c r="W6" s="9" t="s">
        <v>31</v>
      </c>
      <c r="X6" s="9"/>
      <c r="Y6" s="8"/>
      <c r="Z6" s="38"/>
    </row>
    <row r="7" s="2" customFormat="1" ht="42" customHeight="1" spans="1:26">
      <c r="A7" s="8"/>
      <c r="B7" s="9"/>
      <c r="C7" s="9"/>
      <c r="D7" s="9"/>
      <c r="E7" s="9"/>
      <c r="F7" s="12"/>
      <c r="G7" s="13" t="s">
        <v>32</v>
      </c>
      <c r="H7" s="13" t="s">
        <v>32</v>
      </c>
      <c r="I7" s="13" t="s">
        <v>33</v>
      </c>
      <c r="J7" s="13" t="s">
        <v>33</v>
      </c>
      <c r="K7" s="13" t="s">
        <v>34</v>
      </c>
      <c r="L7" s="13" t="s">
        <v>35</v>
      </c>
      <c r="M7" s="13" t="s">
        <v>33</v>
      </c>
      <c r="N7" s="13" t="s">
        <v>34</v>
      </c>
      <c r="O7" s="13" t="s">
        <v>35</v>
      </c>
      <c r="P7" s="13" t="s">
        <v>35</v>
      </c>
      <c r="Q7" s="13" t="s">
        <v>36</v>
      </c>
      <c r="R7" s="9"/>
      <c r="S7" s="9"/>
      <c r="T7" s="9"/>
      <c r="U7" s="9"/>
      <c r="V7" s="12"/>
      <c r="W7" s="9"/>
      <c r="X7" s="9"/>
      <c r="Y7" s="8"/>
      <c r="Z7" s="38"/>
    </row>
    <row r="8" s="3" customFormat="1" ht="36" customHeight="1" spans="1:26">
      <c r="A8" s="14">
        <v>1</v>
      </c>
      <c r="B8" s="15" t="s">
        <v>37</v>
      </c>
      <c r="C8" s="15" t="s">
        <v>38</v>
      </c>
      <c r="D8" s="15" t="s">
        <v>39</v>
      </c>
      <c r="E8" s="16" t="s">
        <v>40</v>
      </c>
      <c r="F8" s="17" t="s">
        <v>41</v>
      </c>
      <c r="G8" s="15" t="s">
        <v>42</v>
      </c>
      <c r="H8" s="15" t="s">
        <v>42</v>
      </c>
      <c r="I8" s="15">
        <v>1755</v>
      </c>
      <c r="J8" s="15"/>
      <c r="K8" s="15"/>
      <c r="L8" s="15"/>
      <c r="M8" s="15"/>
      <c r="N8" s="15"/>
      <c r="O8" s="15"/>
      <c r="P8" s="15"/>
      <c r="Q8" s="15"/>
      <c r="R8" s="30">
        <f>S8+T8+V8+W8</f>
        <v>18.316449</v>
      </c>
      <c r="S8" s="15"/>
      <c r="T8" s="31">
        <v>18</v>
      </c>
      <c r="U8" s="30"/>
      <c r="V8" s="32">
        <v>0.26</v>
      </c>
      <c r="W8" s="30">
        <v>0.056449</v>
      </c>
      <c r="X8" s="15">
        <v>1829</v>
      </c>
      <c r="Y8" s="14"/>
      <c r="Z8" s="14"/>
    </row>
    <row r="9" s="3" customFormat="1" ht="36" customHeight="1" spans="1:26">
      <c r="A9" s="14">
        <v>2</v>
      </c>
      <c r="B9" s="15" t="s">
        <v>37</v>
      </c>
      <c r="C9" s="15" t="s">
        <v>38</v>
      </c>
      <c r="D9" s="15" t="s">
        <v>43</v>
      </c>
      <c r="E9" s="16" t="s">
        <v>44</v>
      </c>
      <c r="F9" s="17" t="s">
        <v>45</v>
      </c>
      <c r="G9" s="15" t="s">
        <v>42</v>
      </c>
      <c r="H9" s="15" t="s">
        <v>42</v>
      </c>
      <c r="I9" s="15">
        <v>1912.03</v>
      </c>
      <c r="J9" s="15"/>
      <c r="K9" s="15"/>
      <c r="L9" s="15"/>
      <c r="M9" s="15"/>
      <c r="N9" s="15"/>
      <c r="O9" s="15"/>
      <c r="P9" s="15"/>
      <c r="Q9" s="15"/>
      <c r="R9" s="30">
        <f>S9+T9+V9+W9</f>
        <v>10.283464</v>
      </c>
      <c r="S9" s="15"/>
      <c r="T9" s="30">
        <v>9.950464</v>
      </c>
      <c r="U9" s="30"/>
      <c r="V9" s="32">
        <v>0.333</v>
      </c>
      <c r="W9" s="30"/>
      <c r="X9" s="15">
        <v>1707</v>
      </c>
      <c r="Y9" s="14"/>
      <c r="Z9" s="14"/>
    </row>
    <row r="10" s="3" customFormat="1" ht="36" customHeight="1" spans="1:26">
      <c r="A10" s="14">
        <v>3</v>
      </c>
      <c r="B10" s="15" t="s">
        <v>37</v>
      </c>
      <c r="C10" s="15" t="s">
        <v>38</v>
      </c>
      <c r="D10" s="15" t="s">
        <v>46</v>
      </c>
      <c r="E10" s="16" t="s">
        <v>47</v>
      </c>
      <c r="F10" s="17" t="s">
        <v>48</v>
      </c>
      <c r="G10" s="15" t="s">
        <v>42</v>
      </c>
      <c r="H10" s="15" t="s">
        <v>42</v>
      </c>
      <c r="I10" s="15">
        <v>1510.45</v>
      </c>
      <c r="J10" s="15"/>
      <c r="K10" s="15"/>
      <c r="L10" s="15"/>
      <c r="M10" s="15"/>
      <c r="N10" s="15"/>
      <c r="O10" s="15"/>
      <c r="P10" s="15"/>
      <c r="Q10" s="15"/>
      <c r="R10" s="30">
        <f t="shared" ref="R9:R40" si="0">S10+T10+V10+W10</f>
        <v>10.030281</v>
      </c>
      <c r="S10" s="15"/>
      <c r="T10" s="30">
        <v>9.802481</v>
      </c>
      <c r="U10" s="30"/>
      <c r="V10" s="32">
        <v>0.2278</v>
      </c>
      <c r="W10" s="30"/>
      <c r="X10" s="15">
        <v>1208</v>
      </c>
      <c r="Y10" s="14"/>
      <c r="Z10" s="14"/>
    </row>
    <row r="11" s="3" customFormat="1" ht="36" customHeight="1" spans="1:26">
      <c r="A11" s="14">
        <v>4</v>
      </c>
      <c r="B11" s="15" t="s">
        <v>37</v>
      </c>
      <c r="C11" s="15" t="s">
        <v>38</v>
      </c>
      <c r="D11" s="15" t="s">
        <v>49</v>
      </c>
      <c r="E11" s="17" t="s">
        <v>50</v>
      </c>
      <c r="F11" s="18" t="s">
        <v>51</v>
      </c>
      <c r="G11" s="15" t="s">
        <v>42</v>
      </c>
      <c r="H11" s="15" t="s">
        <v>42</v>
      </c>
      <c r="I11" s="15"/>
      <c r="J11" s="15"/>
      <c r="K11" s="15">
        <v>13</v>
      </c>
      <c r="L11" s="15"/>
      <c r="M11" s="15"/>
      <c r="N11" s="15"/>
      <c r="O11" s="15"/>
      <c r="P11" s="15"/>
      <c r="Q11" s="15"/>
      <c r="R11" s="30">
        <f t="shared" si="0"/>
        <v>2.430309</v>
      </c>
      <c r="S11" s="30">
        <v>2.350309</v>
      </c>
      <c r="T11" s="30"/>
      <c r="U11" s="30"/>
      <c r="V11" s="32">
        <v>0.08</v>
      </c>
      <c r="W11" s="30"/>
      <c r="X11" s="15">
        <v>400</v>
      </c>
      <c r="Y11" s="14"/>
      <c r="Z11" s="14"/>
    </row>
    <row r="12" s="3" customFormat="1" ht="36" customHeight="1" spans="1:26">
      <c r="A12" s="14">
        <v>5</v>
      </c>
      <c r="B12" s="15" t="s">
        <v>37</v>
      </c>
      <c r="C12" s="15" t="s">
        <v>52</v>
      </c>
      <c r="D12" s="15" t="s">
        <v>53</v>
      </c>
      <c r="E12" s="15" t="s">
        <v>54</v>
      </c>
      <c r="F12" s="15" t="s">
        <v>55</v>
      </c>
      <c r="G12" s="15" t="s">
        <v>42</v>
      </c>
      <c r="H12" s="15" t="s">
        <v>42</v>
      </c>
      <c r="I12" s="15">
        <v>650</v>
      </c>
      <c r="J12" s="15"/>
      <c r="K12" s="15"/>
      <c r="L12" s="15"/>
      <c r="M12" s="15"/>
      <c r="N12" s="15"/>
      <c r="O12" s="15"/>
      <c r="P12" s="15"/>
      <c r="Q12" s="15"/>
      <c r="R12" s="30">
        <v>23.507</v>
      </c>
      <c r="S12" s="15" t="s">
        <v>56</v>
      </c>
      <c r="T12" s="15">
        <v>23</v>
      </c>
      <c r="U12" s="15"/>
      <c r="V12" s="15">
        <v>0.507</v>
      </c>
      <c r="W12" s="15"/>
      <c r="X12" s="15">
        <v>5070</v>
      </c>
      <c r="Y12" s="14"/>
      <c r="Z12" s="14"/>
    </row>
    <row r="13" s="3" customFormat="1" ht="36" customHeight="1" spans="1:26">
      <c r="A13" s="14">
        <v>6</v>
      </c>
      <c r="B13" s="15" t="s">
        <v>37</v>
      </c>
      <c r="C13" s="15" t="s">
        <v>52</v>
      </c>
      <c r="D13" s="15" t="s">
        <v>57</v>
      </c>
      <c r="E13" s="15" t="s">
        <v>54</v>
      </c>
      <c r="F13" s="17" t="s">
        <v>58</v>
      </c>
      <c r="G13" s="15" t="s">
        <v>42</v>
      </c>
      <c r="H13" s="15" t="s">
        <v>42</v>
      </c>
      <c r="I13" s="15">
        <v>1600</v>
      </c>
      <c r="J13" s="15"/>
      <c r="K13" s="15"/>
      <c r="L13" s="15"/>
      <c r="M13" s="15"/>
      <c r="N13" s="15"/>
      <c r="O13" s="15"/>
      <c r="P13" s="15"/>
      <c r="Q13" s="15"/>
      <c r="R13" s="30">
        <f t="shared" si="0"/>
        <v>30.3</v>
      </c>
      <c r="S13" s="15"/>
      <c r="T13" s="15">
        <v>30</v>
      </c>
      <c r="U13" s="15"/>
      <c r="V13" s="15">
        <v>0.3</v>
      </c>
      <c r="W13" s="15"/>
      <c r="X13" s="15">
        <v>1500</v>
      </c>
      <c r="Y13" s="14"/>
      <c r="Z13" s="14"/>
    </row>
    <row r="14" s="3" customFormat="1" ht="36" customHeight="1" spans="1:26">
      <c r="A14" s="14">
        <v>7</v>
      </c>
      <c r="B14" s="15" t="s">
        <v>37</v>
      </c>
      <c r="C14" s="15" t="s">
        <v>52</v>
      </c>
      <c r="D14" s="15" t="s">
        <v>59</v>
      </c>
      <c r="E14" s="15" t="s">
        <v>54</v>
      </c>
      <c r="F14" s="17" t="s">
        <v>60</v>
      </c>
      <c r="G14" s="15" t="s">
        <v>42</v>
      </c>
      <c r="H14" s="15" t="s">
        <v>42</v>
      </c>
      <c r="I14" s="15">
        <v>230</v>
      </c>
      <c r="J14" s="15"/>
      <c r="K14" s="15"/>
      <c r="L14" s="15"/>
      <c r="M14" s="15"/>
      <c r="N14" s="15"/>
      <c r="O14" s="15"/>
      <c r="P14" s="15"/>
      <c r="Q14" s="15"/>
      <c r="R14" s="30">
        <f t="shared" si="0"/>
        <v>12.35</v>
      </c>
      <c r="S14" s="15"/>
      <c r="T14" s="15">
        <v>12</v>
      </c>
      <c r="U14" s="15"/>
      <c r="V14" s="15">
        <v>0.35</v>
      </c>
      <c r="W14" s="15"/>
      <c r="X14" s="14">
        <v>3500</v>
      </c>
      <c r="Y14" s="14"/>
      <c r="Z14" s="14"/>
    </row>
    <row r="15" s="3" customFormat="1" ht="36" customHeight="1" spans="1:26">
      <c r="A15" s="14">
        <v>8</v>
      </c>
      <c r="B15" s="15" t="s">
        <v>37</v>
      </c>
      <c r="C15" s="15" t="s">
        <v>52</v>
      </c>
      <c r="D15" s="15" t="s">
        <v>61</v>
      </c>
      <c r="E15" s="18" t="s">
        <v>54</v>
      </c>
      <c r="F15" s="17" t="s">
        <v>62</v>
      </c>
      <c r="G15" s="15" t="s">
        <v>42</v>
      </c>
      <c r="H15" s="15" t="s">
        <v>42</v>
      </c>
      <c r="I15" s="15">
        <v>1100</v>
      </c>
      <c r="J15" s="15"/>
      <c r="K15" s="15"/>
      <c r="L15" s="15"/>
      <c r="M15" s="15"/>
      <c r="N15" s="15"/>
      <c r="O15" s="15"/>
      <c r="P15" s="15"/>
      <c r="Q15" s="15"/>
      <c r="R15" s="30">
        <f t="shared" si="0"/>
        <v>15.39</v>
      </c>
      <c r="S15" s="33"/>
      <c r="T15" s="15">
        <v>15</v>
      </c>
      <c r="U15" s="15"/>
      <c r="V15" s="15">
        <v>0.39</v>
      </c>
      <c r="W15" s="15"/>
      <c r="X15" s="14">
        <v>3900</v>
      </c>
      <c r="Y15" s="14"/>
      <c r="Z15" s="14"/>
    </row>
    <row r="16" s="3" customFormat="1" ht="36" customHeight="1" spans="1:30">
      <c r="A16" s="14">
        <v>9</v>
      </c>
      <c r="B16" s="15" t="s">
        <v>37</v>
      </c>
      <c r="C16" s="15" t="s">
        <v>52</v>
      </c>
      <c r="D16" s="15" t="s">
        <v>63</v>
      </c>
      <c r="E16" s="18" t="s">
        <v>64</v>
      </c>
      <c r="F16" s="17" t="s">
        <v>65</v>
      </c>
      <c r="G16" s="15" t="s">
        <v>42</v>
      </c>
      <c r="H16" s="15" t="s">
        <v>42</v>
      </c>
      <c r="I16" s="15"/>
      <c r="J16" s="15"/>
      <c r="K16" s="15">
        <v>60</v>
      </c>
      <c r="L16" s="15"/>
      <c r="M16" s="15"/>
      <c r="N16" s="15"/>
      <c r="O16" s="15"/>
      <c r="P16" s="15"/>
      <c r="Q16" s="15"/>
      <c r="R16" s="30">
        <f t="shared" si="0"/>
        <v>8.4</v>
      </c>
      <c r="S16" s="33">
        <v>8</v>
      </c>
      <c r="T16" s="15"/>
      <c r="U16" s="15"/>
      <c r="V16" s="15">
        <v>0.4</v>
      </c>
      <c r="W16" s="15"/>
      <c r="X16" s="14">
        <v>2000</v>
      </c>
      <c r="Y16" s="14"/>
      <c r="Z16" s="14"/>
      <c r="AA16" s="46"/>
      <c r="AB16" s="46"/>
      <c r="AC16" s="46"/>
      <c r="AD16" s="46"/>
    </row>
    <row r="17" s="3" customFormat="1" ht="36" customHeight="1" spans="1:26">
      <c r="A17" s="14">
        <v>10</v>
      </c>
      <c r="B17" s="15" t="s">
        <v>37</v>
      </c>
      <c r="C17" s="15" t="s">
        <v>66</v>
      </c>
      <c r="D17" s="18" t="s">
        <v>67</v>
      </c>
      <c r="E17" s="18" t="s">
        <v>68</v>
      </c>
      <c r="F17" s="19" t="s">
        <v>69</v>
      </c>
      <c r="G17" s="15" t="s">
        <v>42</v>
      </c>
      <c r="H17" s="15" t="s">
        <v>42</v>
      </c>
      <c r="I17" s="15"/>
      <c r="J17" s="15"/>
      <c r="K17" s="15">
        <v>48</v>
      </c>
      <c r="L17" s="15"/>
      <c r="M17" s="15"/>
      <c r="N17" s="15"/>
      <c r="O17" s="15"/>
      <c r="P17" s="15"/>
      <c r="Q17" s="15"/>
      <c r="R17" s="30">
        <f t="shared" si="0"/>
        <v>9.121266</v>
      </c>
      <c r="S17" s="33">
        <v>8</v>
      </c>
      <c r="T17" s="15"/>
      <c r="U17" s="15"/>
      <c r="V17" s="15">
        <v>0.126</v>
      </c>
      <c r="W17" s="15">
        <v>0.995266</v>
      </c>
      <c r="X17" s="18">
        <v>503</v>
      </c>
      <c r="Y17" s="14"/>
      <c r="Z17" s="14"/>
    </row>
    <row r="18" s="3" customFormat="1" ht="36" customHeight="1" spans="1:26">
      <c r="A18" s="14">
        <v>11</v>
      </c>
      <c r="B18" s="15" t="s">
        <v>37</v>
      </c>
      <c r="C18" s="15" t="s">
        <v>66</v>
      </c>
      <c r="D18" s="18" t="s">
        <v>70</v>
      </c>
      <c r="E18" s="18" t="s">
        <v>71</v>
      </c>
      <c r="F18" s="19" t="s">
        <v>72</v>
      </c>
      <c r="G18" s="15" t="s">
        <v>42</v>
      </c>
      <c r="H18" s="15" t="s">
        <v>42</v>
      </c>
      <c r="I18" s="15"/>
      <c r="J18" s="15"/>
      <c r="K18" s="15">
        <v>50</v>
      </c>
      <c r="L18" s="15"/>
      <c r="M18" s="15"/>
      <c r="N18" s="15"/>
      <c r="O18" s="15"/>
      <c r="P18" s="15"/>
      <c r="Q18" s="15"/>
      <c r="R18" s="30">
        <f t="shared" si="0"/>
        <v>9.543777</v>
      </c>
      <c r="S18" s="33">
        <v>8</v>
      </c>
      <c r="T18" s="15"/>
      <c r="U18" s="15"/>
      <c r="V18" s="15">
        <v>0.45</v>
      </c>
      <c r="W18" s="15">
        <v>1.093777</v>
      </c>
      <c r="X18" s="18">
        <v>1680</v>
      </c>
      <c r="Y18" s="14"/>
      <c r="Z18" s="14"/>
    </row>
    <row r="19" s="3" customFormat="1" ht="36" customHeight="1" spans="1:26">
      <c r="A19" s="14">
        <v>12</v>
      </c>
      <c r="B19" s="15" t="s">
        <v>37</v>
      </c>
      <c r="C19" s="15" t="s">
        <v>66</v>
      </c>
      <c r="D19" s="18" t="s">
        <v>73</v>
      </c>
      <c r="E19" s="18" t="s">
        <v>74</v>
      </c>
      <c r="F19" s="20" t="s">
        <v>75</v>
      </c>
      <c r="G19" s="15" t="s">
        <v>42</v>
      </c>
      <c r="H19" s="15" t="s">
        <v>42</v>
      </c>
      <c r="I19" s="15"/>
      <c r="J19" s="15"/>
      <c r="K19" s="15">
        <v>145</v>
      </c>
      <c r="L19" s="15"/>
      <c r="M19" s="15"/>
      <c r="N19" s="15"/>
      <c r="O19" s="15"/>
      <c r="P19" s="15"/>
      <c r="Q19" s="15"/>
      <c r="R19" s="30">
        <f t="shared" si="0"/>
        <v>17.663531</v>
      </c>
      <c r="S19" s="33">
        <v>15</v>
      </c>
      <c r="T19" s="15"/>
      <c r="U19" s="15"/>
      <c r="V19" s="15">
        <v>0.96</v>
      </c>
      <c r="W19" s="15">
        <v>1.703531</v>
      </c>
      <c r="X19" s="18">
        <v>3500</v>
      </c>
      <c r="Y19" s="14"/>
      <c r="Z19" s="14"/>
    </row>
    <row r="20" s="3" customFormat="1" ht="36" customHeight="1" spans="1:26">
      <c r="A20" s="14">
        <v>13</v>
      </c>
      <c r="B20" s="15" t="s">
        <v>37</v>
      </c>
      <c r="C20" s="15" t="s">
        <v>66</v>
      </c>
      <c r="D20" s="18" t="s">
        <v>76</v>
      </c>
      <c r="E20" s="18" t="s">
        <v>77</v>
      </c>
      <c r="F20" s="20" t="s">
        <v>75</v>
      </c>
      <c r="G20" s="15" t="s">
        <v>42</v>
      </c>
      <c r="H20" s="15" t="s">
        <v>42</v>
      </c>
      <c r="I20" s="15">
        <v>100</v>
      </c>
      <c r="J20" s="15"/>
      <c r="K20" s="15"/>
      <c r="L20" s="15"/>
      <c r="M20" s="15"/>
      <c r="N20" s="15"/>
      <c r="O20" s="15"/>
      <c r="P20" s="15"/>
      <c r="Q20" s="15"/>
      <c r="R20" s="30">
        <f t="shared" si="0"/>
        <v>8.958704</v>
      </c>
      <c r="S20" s="33">
        <v>8</v>
      </c>
      <c r="T20" s="15"/>
      <c r="U20" s="15"/>
      <c r="V20" s="34">
        <v>0.195</v>
      </c>
      <c r="W20" s="15">
        <v>0.763703999999999</v>
      </c>
      <c r="X20" s="18">
        <v>750</v>
      </c>
      <c r="Y20" s="14"/>
      <c r="Z20" s="14"/>
    </row>
    <row r="21" s="3" customFormat="1" ht="36" customHeight="1" spans="1:26">
      <c r="A21" s="14">
        <v>14</v>
      </c>
      <c r="B21" s="15" t="s">
        <v>37</v>
      </c>
      <c r="C21" s="15" t="s">
        <v>66</v>
      </c>
      <c r="D21" s="18" t="s">
        <v>78</v>
      </c>
      <c r="E21" s="18" t="s">
        <v>79</v>
      </c>
      <c r="F21" s="20" t="s">
        <v>80</v>
      </c>
      <c r="G21" s="15" t="s">
        <v>42</v>
      </c>
      <c r="H21" s="15" t="s">
        <v>42</v>
      </c>
      <c r="I21" s="15">
        <v>230</v>
      </c>
      <c r="J21" s="15"/>
      <c r="K21" s="15"/>
      <c r="L21" s="15"/>
      <c r="M21" s="15"/>
      <c r="N21" s="15"/>
      <c r="O21" s="15"/>
      <c r="P21" s="15"/>
      <c r="Q21" s="15"/>
      <c r="R21" s="30">
        <f t="shared" si="0"/>
        <v>11.070589</v>
      </c>
      <c r="S21" s="33">
        <v>9</v>
      </c>
      <c r="T21" s="15"/>
      <c r="U21" s="15"/>
      <c r="V21" s="34">
        <v>0.51</v>
      </c>
      <c r="W21" s="15">
        <v>1.560589</v>
      </c>
      <c r="X21" s="18">
        <v>1780</v>
      </c>
      <c r="Y21" s="14"/>
      <c r="Z21" s="14"/>
    </row>
    <row r="22" s="3" customFormat="1" ht="36" customHeight="1" spans="1:26">
      <c r="A22" s="14">
        <v>15</v>
      </c>
      <c r="B22" s="15" t="s">
        <v>37</v>
      </c>
      <c r="C22" s="15" t="s">
        <v>66</v>
      </c>
      <c r="D22" s="18" t="s">
        <v>81</v>
      </c>
      <c r="E22" s="18" t="s">
        <v>82</v>
      </c>
      <c r="F22" s="20" t="s">
        <v>83</v>
      </c>
      <c r="G22" s="15" t="s">
        <v>42</v>
      </c>
      <c r="H22" s="15" t="s">
        <v>42</v>
      </c>
      <c r="I22" s="15">
        <v>239.1</v>
      </c>
      <c r="J22" s="15"/>
      <c r="K22" s="15"/>
      <c r="L22" s="15"/>
      <c r="M22" s="15"/>
      <c r="N22" s="15"/>
      <c r="O22" s="15"/>
      <c r="P22" s="15"/>
      <c r="Q22" s="15"/>
      <c r="R22" s="30">
        <f t="shared" si="0"/>
        <v>13.331968</v>
      </c>
      <c r="S22" s="33">
        <v>12</v>
      </c>
      <c r="T22" s="15"/>
      <c r="U22" s="15"/>
      <c r="V22" s="34">
        <v>0.267</v>
      </c>
      <c r="W22" s="15">
        <v>1.064968</v>
      </c>
      <c r="X22" s="18">
        <v>980</v>
      </c>
      <c r="Y22" s="14"/>
      <c r="Z22" s="14"/>
    </row>
    <row r="23" s="3" customFormat="1" ht="36" customHeight="1" spans="1:26">
      <c r="A23" s="14">
        <v>16</v>
      </c>
      <c r="B23" s="15" t="s">
        <v>37</v>
      </c>
      <c r="C23" s="15" t="s">
        <v>66</v>
      </c>
      <c r="D23" s="18" t="s">
        <v>84</v>
      </c>
      <c r="E23" s="21" t="s">
        <v>85</v>
      </c>
      <c r="F23" s="20" t="s">
        <v>86</v>
      </c>
      <c r="G23" s="15" t="s">
        <v>42</v>
      </c>
      <c r="H23" s="15" t="s">
        <v>42</v>
      </c>
      <c r="I23" s="15">
        <v>385</v>
      </c>
      <c r="J23" s="15"/>
      <c r="K23" s="15"/>
      <c r="L23" s="15"/>
      <c r="M23" s="15"/>
      <c r="N23" s="15"/>
      <c r="O23" s="15"/>
      <c r="P23" s="15"/>
      <c r="Q23" s="15"/>
      <c r="R23" s="30">
        <f t="shared" si="0"/>
        <v>12.658317</v>
      </c>
      <c r="S23" s="15"/>
      <c r="T23" s="33">
        <v>12</v>
      </c>
      <c r="U23" s="15"/>
      <c r="V23" s="34">
        <v>0.102</v>
      </c>
      <c r="W23" s="15">
        <v>0.556317</v>
      </c>
      <c r="X23" s="18">
        <v>380</v>
      </c>
      <c r="Y23" s="14"/>
      <c r="Z23" s="14"/>
    </row>
    <row r="24" s="3" customFormat="1" ht="36" customHeight="1" spans="1:26">
      <c r="A24" s="14">
        <v>17</v>
      </c>
      <c r="B24" s="15" t="s">
        <v>37</v>
      </c>
      <c r="C24" s="15" t="s">
        <v>66</v>
      </c>
      <c r="D24" s="18" t="s">
        <v>87</v>
      </c>
      <c r="E24" s="17" t="s">
        <v>88</v>
      </c>
      <c r="F24" s="20" t="s">
        <v>89</v>
      </c>
      <c r="G24" s="15" t="s">
        <v>42</v>
      </c>
      <c r="H24" s="15" t="s">
        <v>42</v>
      </c>
      <c r="I24" s="15"/>
      <c r="J24" s="15"/>
      <c r="K24" s="15">
        <v>44</v>
      </c>
      <c r="L24" s="15"/>
      <c r="M24" s="15"/>
      <c r="N24" s="15"/>
      <c r="O24" s="15"/>
      <c r="P24" s="15"/>
      <c r="Q24" s="15"/>
      <c r="R24" s="30">
        <f t="shared" si="0"/>
        <v>8.305695</v>
      </c>
      <c r="S24" s="15">
        <v>8</v>
      </c>
      <c r="T24" s="33"/>
      <c r="U24" s="15"/>
      <c r="V24" s="34">
        <v>0.0624</v>
      </c>
      <c r="W24" s="15">
        <v>0.243295</v>
      </c>
      <c r="X24" s="18">
        <v>216</v>
      </c>
      <c r="Y24" s="14"/>
      <c r="Z24" s="14"/>
    </row>
    <row r="25" s="3" customFormat="1" ht="36" customHeight="1" spans="1:26">
      <c r="A25" s="14">
        <v>18</v>
      </c>
      <c r="B25" s="15" t="s">
        <v>37</v>
      </c>
      <c r="C25" s="15" t="s">
        <v>90</v>
      </c>
      <c r="D25" s="15" t="s">
        <v>91</v>
      </c>
      <c r="E25" s="15" t="s">
        <v>92</v>
      </c>
      <c r="F25" s="15" t="s">
        <v>93</v>
      </c>
      <c r="G25" s="15" t="s">
        <v>42</v>
      </c>
      <c r="H25" s="15" t="s">
        <v>42</v>
      </c>
      <c r="I25" s="15">
        <v>396</v>
      </c>
      <c r="J25" s="15"/>
      <c r="K25" s="15"/>
      <c r="L25" s="15"/>
      <c r="M25" s="15"/>
      <c r="N25" s="15"/>
      <c r="O25" s="15"/>
      <c r="P25" s="15"/>
      <c r="Q25" s="15"/>
      <c r="R25" s="30">
        <f t="shared" si="0"/>
        <v>16.305119</v>
      </c>
      <c r="S25" s="15">
        <v>14.9971</v>
      </c>
      <c r="T25" s="15"/>
      <c r="U25" s="14"/>
      <c r="V25" s="14">
        <v>1.308</v>
      </c>
      <c r="W25" s="14">
        <v>1.9e-5</v>
      </c>
      <c r="X25" s="14">
        <v>2686</v>
      </c>
      <c r="Y25" s="14"/>
      <c r="Z25" s="14"/>
    </row>
    <row r="26" s="3" customFormat="1" ht="36" customHeight="1" spans="1:26">
      <c r="A26" s="14">
        <v>19</v>
      </c>
      <c r="B26" s="15" t="s">
        <v>37</v>
      </c>
      <c r="C26" s="15" t="s">
        <v>90</v>
      </c>
      <c r="D26" s="15" t="s">
        <v>94</v>
      </c>
      <c r="E26" s="15" t="s">
        <v>95</v>
      </c>
      <c r="F26" s="15" t="s">
        <v>96</v>
      </c>
      <c r="G26" s="15" t="s">
        <v>42</v>
      </c>
      <c r="H26" s="15" t="s">
        <v>42</v>
      </c>
      <c r="I26" s="15">
        <v>717.3</v>
      </c>
      <c r="J26" s="15"/>
      <c r="K26" s="15"/>
      <c r="L26" s="15"/>
      <c r="M26" s="15"/>
      <c r="N26" s="15"/>
      <c r="O26" s="15"/>
      <c r="P26" s="15"/>
      <c r="Q26" s="15"/>
      <c r="R26" s="30">
        <f t="shared" si="0"/>
        <v>21.2212</v>
      </c>
      <c r="S26" s="15">
        <v>20</v>
      </c>
      <c r="T26" s="15"/>
      <c r="U26" s="14"/>
      <c r="V26" s="14">
        <v>0.943</v>
      </c>
      <c r="W26" s="14">
        <v>0.2782</v>
      </c>
      <c r="X26" s="14">
        <v>1964</v>
      </c>
      <c r="Y26" s="14"/>
      <c r="Z26" s="14"/>
    </row>
    <row r="27" s="3" customFormat="1" ht="36" customHeight="1" spans="1:26">
      <c r="A27" s="14">
        <v>20</v>
      </c>
      <c r="B27" s="15" t="s">
        <v>37</v>
      </c>
      <c r="C27" s="15" t="s">
        <v>90</v>
      </c>
      <c r="D27" s="15" t="s">
        <v>97</v>
      </c>
      <c r="E27" s="15" t="s">
        <v>98</v>
      </c>
      <c r="F27" s="15" t="s">
        <v>55</v>
      </c>
      <c r="G27" s="15" t="s">
        <v>42</v>
      </c>
      <c r="H27" s="15" t="s">
        <v>42</v>
      </c>
      <c r="I27" s="15">
        <v>765.1</v>
      </c>
      <c r="J27" s="15"/>
      <c r="K27" s="15"/>
      <c r="L27" s="15"/>
      <c r="M27" s="15"/>
      <c r="N27" s="15"/>
      <c r="O27" s="15"/>
      <c r="P27" s="15"/>
      <c r="Q27" s="15"/>
      <c r="R27" s="30">
        <f t="shared" si="0"/>
        <v>26.5</v>
      </c>
      <c r="S27" s="15">
        <v>25</v>
      </c>
      <c r="T27" s="35"/>
      <c r="U27" s="14"/>
      <c r="V27" s="14">
        <v>1.208</v>
      </c>
      <c r="W27" s="14">
        <v>0.292</v>
      </c>
      <c r="X27" s="14">
        <v>1260</v>
      </c>
      <c r="Y27" s="14"/>
      <c r="Z27" s="14"/>
    </row>
    <row r="28" s="3" customFormat="1" ht="36" customHeight="1" spans="1:26">
      <c r="A28" s="14">
        <v>21</v>
      </c>
      <c r="B28" s="14" t="s">
        <v>37</v>
      </c>
      <c r="C28" s="14" t="s">
        <v>90</v>
      </c>
      <c r="D28" s="14" t="s">
        <v>99</v>
      </c>
      <c r="E28" s="14" t="s">
        <v>100</v>
      </c>
      <c r="F28" s="15" t="s">
        <v>101</v>
      </c>
      <c r="G28" s="15" t="s">
        <v>42</v>
      </c>
      <c r="H28" s="15" t="s">
        <v>42</v>
      </c>
      <c r="I28" s="15">
        <v>1631.6</v>
      </c>
      <c r="J28" s="15"/>
      <c r="K28" s="15"/>
      <c r="L28" s="15"/>
      <c r="M28" s="15"/>
      <c r="N28" s="15"/>
      <c r="O28" s="15"/>
      <c r="P28" s="15"/>
      <c r="Q28" s="15"/>
      <c r="R28" s="30">
        <f t="shared" si="0"/>
        <v>31.4</v>
      </c>
      <c r="S28" s="15">
        <v>29.686</v>
      </c>
      <c r="T28" s="15"/>
      <c r="U28" s="14"/>
      <c r="V28" s="14">
        <v>1.714</v>
      </c>
      <c r="W28" s="14"/>
      <c r="X28" s="14">
        <v>3487</v>
      </c>
      <c r="Y28" s="14"/>
      <c r="Z28" s="14"/>
    </row>
    <row r="29" s="3" customFormat="1" ht="36" customHeight="1" spans="1:26">
      <c r="A29" s="14">
        <v>22</v>
      </c>
      <c r="B29" s="14" t="s">
        <v>37</v>
      </c>
      <c r="C29" s="14" t="s">
        <v>90</v>
      </c>
      <c r="D29" s="14" t="s">
        <v>102</v>
      </c>
      <c r="E29" s="14" t="s">
        <v>103</v>
      </c>
      <c r="F29" s="15" t="s">
        <v>104</v>
      </c>
      <c r="G29" s="15" t="s">
        <v>42</v>
      </c>
      <c r="H29" s="15" t="s">
        <v>42</v>
      </c>
      <c r="I29" s="15">
        <v>1690.2</v>
      </c>
      <c r="J29" s="15">
        <v>826.8</v>
      </c>
      <c r="K29" s="15"/>
      <c r="L29" s="15"/>
      <c r="M29" s="15"/>
      <c r="N29" s="15"/>
      <c r="O29" s="15"/>
      <c r="P29" s="15"/>
      <c r="Q29" s="15"/>
      <c r="R29" s="30">
        <f t="shared" si="0"/>
        <v>82.5615</v>
      </c>
      <c r="S29" s="15"/>
      <c r="T29" s="15">
        <v>79.898</v>
      </c>
      <c r="U29" s="14"/>
      <c r="V29" s="14">
        <v>2.6635</v>
      </c>
      <c r="W29" s="14"/>
      <c r="X29" s="14">
        <v>3910</v>
      </c>
      <c r="Y29" s="14"/>
      <c r="Z29" s="14"/>
    </row>
    <row r="30" s="3" customFormat="1" ht="36" customHeight="1" spans="1:26">
      <c r="A30" s="14">
        <v>23</v>
      </c>
      <c r="B30" s="15" t="s">
        <v>37</v>
      </c>
      <c r="C30" s="15" t="s">
        <v>105</v>
      </c>
      <c r="D30" s="15" t="s">
        <v>106</v>
      </c>
      <c r="E30" s="15" t="s">
        <v>107</v>
      </c>
      <c r="F30" s="15" t="s">
        <v>108</v>
      </c>
      <c r="G30" s="15" t="s">
        <v>109</v>
      </c>
      <c r="H30" s="15" t="s">
        <v>109</v>
      </c>
      <c r="I30" s="15"/>
      <c r="J30" s="15"/>
      <c r="K30" s="15"/>
      <c r="L30" s="15"/>
      <c r="M30" s="15"/>
      <c r="N30" s="15"/>
      <c r="O30" s="15">
        <v>1</v>
      </c>
      <c r="P30" s="15"/>
      <c r="Q30" s="15"/>
      <c r="R30" s="30">
        <f t="shared" si="0"/>
        <v>193.71476</v>
      </c>
      <c r="S30" s="15">
        <v>187.903317</v>
      </c>
      <c r="T30" s="15"/>
      <c r="U30" s="15"/>
      <c r="V30" s="15">
        <v>1.888</v>
      </c>
      <c r="W30" s="15">
        <v>3.923443</v>
      </c>
      <c r="X30" s="14">
        <v>1920</v>
      </c>
      <c r="Y30" s="14"/>
      <c r="Z30" s="14"/>
    </row>
    <row r="31" s="3" customFormat="1" ht="36" customHeight="1" spans="1:26">
      <c r="A31" s="14">
        <v>24</v>
      </c>
      <c r="B31" s="15" t="s">
        <v>37</v>
      </c>
      <c r="C31" s="15" t="s">
        <v>105</v>
      </c>
      <c r="D31" s="15" t="s">
        <v>110</v>
      </c>
      <c r="E31" s="15" t="s">
        <v>111</v>
      </c>
      <c r="F31" s="15" t="s">
        <v>112</v>
      </c>
      <c r="G31" s="15" t="s">
        <v>42</v>
      </c>
      <c r="H31" s="15" t="s">
        <v>42</v>
      </c>
      <c r="I31" s="15"/>
      <c r="J31" s="15"/>
      <c r="K31" s="15"/>
      <c r="L31" s="15">
        <v>1</v>
      </c>
      <c r="M31" s="15"/>
      <c r="N31" s="15"/>
      <c r="O31" s="15"/>
      <c r="P31" s="15"/>
      <c r="Q31" s="15"/>
      <c r="R31" s="30">
        <f t="shared" si="0"/>
        <v>40.38</v>
      </c>
      <c r="S31" s="15">
        <v>38.154</v>
      </c>
      <c r="T31" s="15"/>
      <c r="U31" s="15"/>
      <c r="V31" s="15">
        <v>2.226</v>
      </c>
      <c r="W31" s="15">
        <v>0</v>
      </c>
      <c r="X31" s="14">
        <v>2263</v>
      </c>
      <c r="Y31" s="14"/>
      <c r="Z31" s="14"/>
    </row>
    <row r="32" s="3" customFormat="1" ht="36" customHeight="1" spans="1:26">
      <c r="A32" s="14">
        <v>25</v>
      </c>
      <c r="B32" s="15" t="s">
        <v>37</v>
      </c>
      <c r="C32" s="15" t="s">
        <v>105</v>
      </c>
      <c r="D32" s="15" t="s">
        <v>113</v>
      </c>
      <c r="E32" s="15" t="s">
        <v>114</v>
      </c>
      <c r="F32" s="15" t="s">
        <v>115</v>
      </c>
      <c r="G32" s="15" t="s">
        <v>42</v>
      </c>
      <c r="H32" s="15" t="s">
        <v>42</v>
      </c>
      <c r="I32" s="15">
        <v>440</v>
      </c>
      <c r="J32" s="15"/>
      <c r="K32" s="15"/>
      <c r="L32" s="15"/>
      <c r="M32" s="15"/>
      <c r="N32" s="15"/>
      <c r="O32" s="15"/>
      <c r="P32" s="15"/>
      <c r="Q32" s="15"/>
      <c r="R32" s="30">
        <f t="shared" si="0"/>
        <v>17.117867</v>
      </c>
      <c r="S32" s="15">
        <v>15.987867</v>
      </c>
      <c r="T32" s="15"/>
      <c r="U32" s="15"/>
      <c r="V32" s="15">
        <v>1.13</v>
      </c>
      <c r="W32" s="15">
        <v>0</v>
      </c>
      <c r="X32" s="14">
        <v>2295</v>
      </c>
      <c r="Y32" s="14"/>
      <c r="Z32" s="14"/>
    </row>
    <row r="33" s="3" customFormat="1" ht="36" customHeight="1" spans="1:26">
      <c r="A33" s="14">
        <v>26</v>
      </c>
      <c r="B33" s="15" t="s">
        <v>37</v>
      </c>
      <c r="C33" s="15" t="s">
        <v>105</v>
      </c>
      <c r="D33" s="15" t="s">
        <v>116</v>
      </c>
      <c r="E33" s="18" t="s">
        <v>114</v>
      </c>
      <c r="F33" s="15" t="s">
        <v>115</v>
      </c>
      <c r="G33" s="15" t="s">
        <v>42</v>
      </c>
      <c r="H33" s="15" t="s">
        <v>42</v>
      </c>
      <c r="I33" s="15">
        <v>400</v>
      </c>
      <c r="J33" s="15"/>
      <c r="K33" s="15"/>
      <c r="L33" s="15"/>
      <c r="M33" s="15"/>
      <c r="N33" s="15"/>
      <c r="O33" s="15"/>
      <c r="P33" s="15"/>
      <c r="Q33" s="15"/>
      <c r="R33" s="30">
        <f t="shared" si="0"/>
        <v>9.4004</v>
      </c>
      <c r="S33" s="15">
        <v>9.0004</v>
      </c>
      <c r="T33" s="15"/>
      <c r="U33" s="15"/>
      <c r="V33" s="36">
        <v>0.4</v>
      </c>
      <c r="W33" s="15">
        <v>0</v>
      </c>
      <c r="X33" s="14">
        <v>420</v>
      </c>
      <c r="Y33" s="14"/>
      <c r="Z33" s="14"/>
    </row>
    <row r="34" s="3" customFormat="1" ht="36" customHeight="1" spans="1:26">
      <c r="A34" s="14">
        <v>27</v>
      </c>
      <c r="B34" s="15" t="s">
        <v>37</v>
      </c>
      <c r="C34" s="15" t="s">
        <v>105</v>
      </c>
      <c r="D34" s="15" t="s">
        <v>117</v>
      </c>
      <c r="E34" s="18" t="s">
        <v>107</v>
      </c>
      <c r="F34" s="17" t="s">
        <v>118</v>
      </c>
      <c r="G34" s="15" t="s">
        <v>42</v>
      </c>
      <c r="H34" s="15" t="s">
        <v>109</v>
      </c>
      <c r="I34" s="15"/>
      <c r="J34" s="15"/>
      <c r="K34" s="15"/>
      <c r="L34" s="15"/>
      <c r="M34" s="15"/>
      <c r="N34" s="15"/>
      <c r="O34" s="15">
        <v>1</v>
      </c>
      <c r="P34" s="15"/>
      <c r="Q34" s="37"/>
      <c r="R34" s="30">
        <f t="shared" si="0"/>
        <v>82.3333</v>
      </c>
      <c r="S34" s="33"/>
      <c r="T34" s="15">
        <v>79.863301</v>
      </c>
      <c r="U34" s="15"/>
      <c r="V34" s="36">
        <v>1.98</v>
      </c>
      <c r="W34" s="15">
        <v>0.489999</v>
      </c>
      <c r="X34" s="14">
        <v>2056</v>
      </c>
      <c r="Y34" s="14"/>
      <c r="Z34" s="14"/>
    </row>
    <row r="35" s="3" customFormat="1" ht="36" customHeight="1" spans="1:26">
      <c r="A35" s="14">
        <v>28</v>
      </c>
      <c r="B35" s="15" t="s">
        <v>37</v>
      </c>
      <c r="C35" s="15" t="s">
        <v>119</v>
      </c>
      <c r="D35" s="15" t="s">
        <v>120</v>
      </c>
      <c r="E35" s="15" t="s">
        <v>121</v>
      </c>
      <c r="F35" s="15" t="s">
        <v>122</v>
      </c>
      <c r="G35" s="15" t="s">
        <v>42</v>
      </c>
      <c r="H35" s="15" t="s">
        <v>42</v>
      </c>
      <c r="I35" s="15">
        <v>352.3</v>
      </c>
      <c r="J35" s="15"/>
      <c r="K35" s="15"/>
      <c r="L35" s="15"/>
      <c r="M35" s="15"/>
      <c r="N35" s="15"/>
      <c r="O35" s="15"/>
      <c r="P35" s="15"/>
      <c r="Q35" s="37"/>
      <c r="R35" s="30">
        <f t="shared" si="0"/>
        <v>10.368287</v>
      </c>
      <c r="S35" s="15">
        <v>9.816787</v>
      </c>
      <c r="T35" s="14"/>
      <c r="U35" s="15"/>
      <c r="V35" s="15">
        <v>0.5515</v>
      </c>
      <c r="W35" s="15"/>
      <c r="X35" s="14">
        <v>1185</v>
      </c>
      <c r="Y35" s="14"/>
      <c r="Z35" s="14"/>
    </row>
    <row r="36" s="4" customFormat="1" ht="36" customHeight="1" spans="1:27">
      <c r="A36" s="14">
        <v>29</v>
      </c>
      <c r="B36" s="15" t="s">
        <v>37</v>
      </c>
      <c r="C36" s="15" t="s">
        <v>119</v>
      </c>
      <c r="D36" s="15" t="s">
        <v>123</v>
      </c>
      <c r="E36" s="15" t="s">
        <v>124</v>
      </c>
      <c r="F36" s="15" t="s">
        <v>125</v>
      </c>
      <c r="G36" s="15" t="s">
        <v>42</v>
      </c>
      <c r="H36" s="15" t="s">
        <v>42</v>
      </c>
      <c r="I36" s="15"/>
      <c r="J36" s="15">
        <v>1210</v>
      </c>
      <c r="K36" s="15"/>
      <c r="L36" s="15"/>
      <c r="M36" s="15"/>
      <c r="N36" s="15"/>
      <c r="O36" s="15"/>
      <c r="P36" s="15"/>
      <c r="Q36" s="37"/>
      <c r="R36" s="30">
        <f t="shared" si="0"/>
        <v>15.194937</v>
      </c>
      <c r="S36" s="15">
        <v>13</v>
      </c>
      <c r="T36" s="38"/>
      <c r="U36" s="15"/>
      <c r="V36" s="15">
        <v>0.41</v>
      </c>
      <c r="W36" s="15">
        <v>1.784937</v>
      </c>
      <c r="X36" s="14">
        <v>880</v>
      </c>
      <c r="Y36" s="14"/>
      <c r="Z36" s="14"/>
      <c r="AA36" s="47"/>
    </row>
    <row r="37" s="5" customFormat="1" ht="36" customHeight="1" spans="1:26">
      <c r="A37" s="14">
        <v>30</v>
      </c>
      <c r="B37" s="15" t="s">
        <v>37</v>
      </c>
      <c r="C37" s="15" t="s">
        <v>119</v>
      </c>
      <c r="D37" s="15" t="s">
        <v>126</v>
      </c>
      <c r="E37" s="15" t="s">
        <v>127</v>
      </c>
      <c r="F37" s="15" t="s">
        <v>128</v>
      </c>
      <c r="G37" s="15" t="s">
        <v>42</v>
      </c>
      <c r="H37" s="15" t="s">
        <v>42</v>
      </c>
      <c r="I37" s="15">
        <v>549.8</v>
      </c>
      <c r="J37" s="15"/>
      <c r="K37" s="15"/>
      <c r="L37" s="15"/>
      <c r="M37" s="15"/>
      <c r="N37" s="15"/>
      <c r="O37" s="15"/>
      <c r="P37" s="15"/>
      <c r="Q37" s="37"/>
      <c r="R37" s="30">
        <f t="shared" si="0"/>
        <v>12.322559</v>
      </c>
      <c r="S37" s="15">
        <v>11.78</v>
      </c>
      <c r="T37" s="39"/>
      <c r="U37" s="15"/>
      <c r="V37" s="15">
        <v>0.4935</v>
      </c>
      <c r="W37" s="15">
        <v>0.049059</v>
      </c>
      <c r="X37" s="14">
        <v>1020</v>
      </c>
      <c r="Y37" s="14"/>
      <c r="Z37" s="14"/>
    </row>
    <row r="38" s="5" customFormat="1" ht="36" customHeight="1" spans="1:27">
      <c r="A38" s="14">
        <v>31</v>
      </c>
      <c r="B38" s="15" t="s">
        <v>37</v>
      </c>
      <c r="C38" s="15" t="s">
        <v>119</v>
      </c>
      <c r="D38" s="15" t="s">
        <v>129</v>
      </c>
      <c r="E38" s="18" t="s">
        <v>130</v>
      </c>
      <c r="F38" s="17" t="s">
        <v>131</v>
      </c>
      <c r="G38" s="15" t="s">
        <v>42</v>
      </c>
      <c r="H38" s="15" t="s">
        <v>42</v>
      </c>
      <c r="I38" s="15"/>
      <c r="J38" s="15"/>
      <c r="K38" s="15">
        <v>62</v>
      </c>
      <c r="L38" s="15"/>
      <c r="M38" s="15"/>
      <c r="N38" s="15"/>
      <c r="O38" s="15"/>
      <c r="P38" s="15"/>
      <c r="Q38" s="37"/>
      <c r="R38" s="30">
        <f t="shared" si="0"/>
        <v>12.124119</v>
      </c>
      <c r="S38" s="15">
        <v>11</v>
      </c>
      <c r="T38" s="39"/>
      <c r="U38" s="15"/>
      <c r="V38" s="34">
        <v>0.1325</v>
      </c>
      <c r="W38" s="15">
        <v>0.991619</v>
      </c>
      <c r="X38" s="14">
        <v>270</v>
      </c>
      <c r="Y38" s="14"/>
      <c r="Z38" s="14"/>
      <c r="AA38" s="46"/>
    </row>
    <row r="39" s="5" customFormat="1" ht="36" customHeight="1" spans="1:26">
      <c r="A39" s="14">
        <v>32</v>
      </c>
      <c r="B39" s="15" t="s">
        <v>37</v>
      </c>
      <c r="C39" s="15" t="s">
        <v>132</v>
      </c>
      <c r="D39" s="15" t="s">
        <v>133</v>
      </c>
      <c r="E39" s="15" t="s">
        <v>134</v>
      </c>
      <c r="F39" s="15" t="s">
        <v>135</v>
      </c>
      <c r="G39" s="15" t="s">
        <v>42</v>
      </c>
      <c r="H39" s="15" t="s">
        <v>42</v>
      </c>
      <c r="I39" s="14">
        <v>572.7</v>
      </c>
      <c r="J39" s="15"/>
      <c r="K39" s="15"/>
      <c r="L39" s="15"/>
      <c r="M39" s="15"/>
      <c r="N39" s="15"/>
      <c r="O39" s="15"/>
      <c r="P39" s="15"/>
      <c r="Q39" s="15"/>
      <c r="R39" s="30">
        <f t="shared" si="0"/>
        <v>13.250323</v>
      </c>
      <c r="S39" s="40"/>
      <c r="T39" s="15">
        <v>12</v>
      </c>
      <c r="U39" s="15"/>
      <c r="V39" s="15">
        <v>1.25</v>
      </c>
      <c r="W39" s="15">
        <v>0.000323</v>
      </c>
      <c r="X39" s="14">
        <v>1930</v>
      </c>
      <c r="Y39" s="14"/>
      <c r="Z39" s="14"/>
    </row>
    <row r="40" s="3" customFormat="1" ht="36" customHeight="1" spans="1:26">
      <c r="A40" s="14">
        <v>33</v>
      </c>
      <c r="B40" s="15" t="s">
        <v>37</v>
      </c>
      <c r="C40" s="15" t="s">
        <v>132</v>
      </c>
      <c r="D40" s="15" t="s">
        <v>136</v>
      </c>
      <c r="E40" s="15" t="s">
        <v>137</v>
      </c>
      <c r="F40" s="15" t="s">
        <v>135</v>
      </c>
      <c r="G40" s="15" t="s">
        <v>42</v>
      </c>
      <c r="H40" s="15" t="s">
        <v>42</v>
      </c>
      <c r="I40" s="14">
        <v>334</v>
      </c>
      <c r="J40" s="15"/>
      <c r="K40" s="15"/>
      <c r="L40" s="15"/>
      <c r="M40" s="15"/>
      <c r="N40" s="15"/>
      <c r="O40" s="15"/>
      <c r="P40" s="15"/>
      <c r="Q40" s="15"/>
      <c r="R40" s="30">
        <v>13.682597</v>
      </c>
      <c r="S40" s="15"/>
      <c r="T40" s="15">
        <v>12</v>
      </c>
      <c r="U40" s="15"/>
      <c r="V40" s="15">
        <v>1.68</v>
      </c>
      <c r="W40" s="15">
        <f t="shared" ref="W40:W42" si="1">R40-T40-V40</f>
        <v>0.00259699999999952</v>
      </c>
      <c r="X40" s="14">
        <v>2296</v>
      </c>
      <c r="Y40" s="14"/>
      <c r="Z40" s="14"/>
    </row>
    <row r="41" s="3" customFormat="1" ht="36" customHeight="1" spans="1:26">
      <c r="A41" s="14">
        <v>34</v>
      </c>
      <c r="B41" s="15" t="s">
        <v>37</v>
      </c>
      <c r="C41" s="15" t="s">
        <v>132</v>
      </c>
      <c r="D41" s="15" t="s">
        <v>138</v>
      </c>
      <c r="E41" s="15" t="s">
        <v>139</v>
      </c>
      <c r="F41" s="15" t="s">
        <v>93</v>
      </c>
      <c r="G41" s="15" t="s">
        <v>42</v>
      </c>
      <c r="H41" s="15" t="s">
        <v>42</v>
      </c>
      <c r="I41" s="14">
        <v>600</v>
      </c>
      <c r="J41" s="15"/>
      <c r="K41" s="15"/>
      <c r="L41" s="15"/>
      <c r="M41" s="15"/>
      <c r="N41" s="15"/>
      <c r="O41" s="15"/>
      <c r="P41" s="15"/>
      <c r="Q41" s="15"/>
      <c r="R41" s="30">
        <v>13.175</v>
      </c>
      <c r="S41" s="15"/>
      <c r="T41" s="15">
        <v>11</v>
      </c>
      <c r="U41" s="15"/>
      <c r="V41" s="15">
        <v>1.1</v>
      </c>
      <c r="W41" s="15">
        <f t="shared" si="1"/>
        <v>1.075</v>
      </c>
      <c r="X41" s="14">
        <v>1870</v>
      </c>
      <c r="Y41" s="14"/>
      <c r="Z41" s="14"/>
    </row>
    <row r="42" s="3" customFormat="1" ht="36" customHeight="1" spans="1:26">
      <c r="A42" s="14">
        <v>35</v>
      </c>
      <c r="B42" s="15" t="s">
        <v>37</v>
      </c>
      <c r="C42" s="15" t="s">
        <v>132</v>
      </c>
      <c r="D42" s="15" t="s">
        <v>140</v>
      </c>
      <c r="E42" s="18" t="s">
        <v>141</v>
      </c>
      <c r="F42" s="17" t="s">
        <v>125</v>
      </c>
      <c r="G42" s="15" t="s">
        <v>42</v>
      </c>
      <c r="H42" s="15" t="s">
        <v>42</v>
      </c>
      <c r="I42" s="14">
        <v>300</v>
      </c>
      <c r="J42" s="15"/>
      <c r="K42" s="15"/>
      <c r="L42" s="15"/>
      <c r="M42" s="15"/>
      <c r="N42" s="15"/>
      <c r="O42" s="15"/>
      <c r="P42" s="15"/>
      <c r="Q42" s="15"/>
      <c r="R42" s="30">
        <v>12.99</v>
      </c>
      <c r="S42" s="33"/>
      <c r="T42" s="15">
        <v>11</v>
      </c>
      <c r="U42" s="15"/>
      <c r="V42" s="34">
        <v>1.3</v>
      </c>
      <c r="W42" s="15">
        <f t="shared" si="1"/>
        <v>0.69</v>
      </c>
      <c r="X42" s="14">
        <v>2103</v>
      </c>
      <c r="Y42" s="14"/>
      <c r="Z42" s="14"/>
    </row>
    <row r="43" s="3" customFormat="1" ht="36" customHeight="1" spans="1:26">
      <c r="A43" s="14">
        <v>36</v>
      </c>
      <c r="B43" s="15" t="s">
        <v>37</v>
      </c>
      <c r="C43" s="15" t="s">
        <v>142</v>
      </c>
      <c r="D43" s="15" t="s">
        <v>143</v>
      </c>
      <c r="E43" s="15" t="s">
        <v>144</v>
      </c>
      <c r="F43" s="15" t="s">
        <v>145</v>
      </c>
      <c r="G43" s="15" t="s">
        <v>42</v>
      </c>
      <c r="H43" s="15" t="s">
        <v>42</v>
      </c>
      <c r="I43" s="24" t="s">
        <v>146</v>
      </c>
      <c r="J43" s="15"/>
      <c r="K43" s="15"/>
      <c r="L43" s="15"/>
      <c r="M43" s="15"/>
      <c r="N43" s="15"/>
      <c r="O43" s="15"/>
      <c r="P43" s="15"/>
      <c r="Q43" s="15"/>
      <c r="R43" s="30">
        <f t="shared" ref="R41:R69" si="2">S43+T43+V43+W43</f>
        <v>11.24132</v>
      </c>
      <c r="S43" s="15">
        <v>10.44132</v>
      </c>
      <c r="T43" s="14"/>
      <c r="U43" s="15"/>
      <c r="V43" s="15">
        <v>0.8</v>
      </c>
      <c r="W43" s="15">
        <v>0</v>
      </c>
      <c r="X43" s="14">
        <v>2810</v>
      </c>
      <c r="Y43" s="14"/>
      <c r="Z43" s="14"/>
    </row>
    <row r="44" s="3" customFormat="1" ht="36" customHeight="1" spans="1:26">
      <c r="A44" s="14">
        <v>37</v>
      </c>
      <c r="B44" s="15" t="s">
        <v>37</v>
      </c>
      <c r="C44" s="15" t="s">
        <v>142</v>
      </c>
      <c r="D44" s="15" t="s">
        <v>147</v>
      </c>
      <c r="E44" s="15" t="s">
        <v>148</v>
      </c>
      <c r="F44" s="15" t="s">
        <v>149</v>
      </c>
      <c r="G44" s="15" t="s">
        <v>42</v>
      </c>
      <c r="H44" s="15" t="s">
        <v>42</v>
      </c>
      <c r="I44" s="25" t="s">
        <v>150</v>
      </c>
      <c r="J44" s="15"/>
      <c r="K44" s="15"/>
      <c r="L44" s="15"/>
      <c r="M44" s="15"/>
      <c r="N44" s="15"/>
      <c r="O44" s="15"/>
      <c r="P44" s="15"/>
      <c r="Q44" s="15"/>
      <c r="R44" s="30">
        <f t="shared" si="2"/>
        <v>14.690705</v>
      </c>
      <c r="S44" s="15">
        <v>14</v>
      </c>
      <c r="T44" s="14"/>
      <c r="U44" s="15"/>
      <c r="V44" s="15">
        <v>0.36</v>
      </c>
      <c r="W44" s="15">
        <v>0.330705</v>
      </c>
      <c r="X44" s="14">
        <v>1335</v>
      </c>
      <c r="Y44" s="14"/>
      <c r="Z44" s="14"/>
    </row>
    <row r="45" s="3" customFormat="1" ht="36" customHeight="1" spans="1:26">
      <c r="A45" s="14">
        <v>38</v>
      </c>
      <c r="B45" s="15" t="s">
        <v>37</v>
      </c>
      <c r="C45" s="15" t="s">
        <v>142</v>
      </c>
      <c r="D45" s="15" t="s">
        <v>151</v>
      </c>
      <c r="E45" s="15" t="s">
        <v>152</v>
      </c>
      <c r="F45" s="15" t="s">
        <v>153</v>
      </c>
      <c r="G45" s="15" t="s">
        <v>42</v>
      </c>
      <c r="H45" s="15" t="s">
        <v>42</v>
      </c>
      <c r="I45" s="26"/>
      <c r="J45" s="15"/>
      <c r="K45" s="15" t="s">
        <v>154</v>
      </c>
      <c r="L45" s="15"/>
      <c r="M45" s="15"/>
      <c r="N45" s="15"/>
      <c r="O45" s="15"/>
      <c r="P45" s="15"/>
      <c r="Q45" s="15"/>
      <c r="R45" s="30">
        <f t="shared" si="2"/>
        <v>18.872536</v>
      </c>
      <c r="S45" s="15">
        <v>15</v>
      </c>
      <c r="T45" s="14"/>
      <c r="U45" s="15"/>
      <c r="V45" s="15">
        <v>0.33</v>
      </c>
      <c r="W45" s="15">
        <v>3.542536</v>
      </c>
      <c r="X45" s="14">
        <v>1520</v>
      </c>
      <c r="Y45" s="14"/>
      <c r="Z45" s="14"/>
    </row>
    <row r="46" s="3" customFormat="1" ht="36" customHeight="1" spans="1:26">
      <c r="A46" s="14">
        <v>39</v>
      </c>
      <c r="B46" s="15" t="s">
        <v>37</v>
      </c>
      <c r="C46" s="15" t="s">
        <v>142</v>
      </c>
      <c r="D46" s="15" t="s">
        <v>155</v>
      </c>
      <c r="E46" s="15" t="s">
        <v>156</v>
      </c>
      <c r="F46" s="17" t="s">
        <v>93</v>
      </c>
      <c r="G46" s="15" t="s">
        <v>42</v>
      </c>
      <c r="H46" s="15" t="s">
        <v>42</v>
      </c>
      <c r="I46" s="27" t="s">
        <v>157</v>
      </c>
      <c r="J46" s="15"/>
      <c r="K46" s="15"/>
      <c r="L46" s="15"/>
      <c r="M46" s="15"/>
      <c r="N46" s="15"/>
      <c r="O46" s="15"/>
      <c r="P46" s="15"/>
      <c r="Q46" s="15"/>
      <c r="R46" s="30">
        <f t="shared" si="2"/>
        <v>11.34334</v>
      </c>
      <c r="S46" s="15">
        <v>11</v>
      </c>
      <c r="T46" s="14"/>
      <c r="U46" s="15"/>
      <c r="V46" s="34">
        <v>0.225</v>
      </c>
      <c r="W46" s="15">
        <v>0.11834</v>
      </c>
      <c r="X46" s="14">
        <v>876</v>
      </c>
      <c r="Y46" s="14"/>
      <c r="Z46" s="14"/>
    </row>
    <row r="47" s="3" customFormat="1" ht="36" customHeight="1" spans="1:26">
      <c r="A47" s="14">
        <v>40</v>
      </c>
      <c r="B47" s="15" t="s">
        <v>37</v>
      </c>
      <c r="C47" s="15" t="s">
        <v>142</v>
      </c>
      <c r="D47" s="15" t="s">
        <v>158</v>
      </c>
      <c r="E47" s="15" t="s">
        <v>159</v>
      </c>
      <c r="F47" s="17" t="s">
        <v>160</v>
      </c>
      <c r="G47" s="15" t="s">
        <v>42</v>
      </c>
      <c r="H47" s="15" t="s">
        <v>42</v>
      </c>
      <c r="I47" s="28" t="s">
        <v>161</v>
      </c>
      <c r="J47" s="15"/>
      <c r="K47" s="15"/>
      <c r="L47" s="15"/>
      <c r="M47" s="15"/>
      <c r="N47" s="15"/>
      <c r="O47" s="15"/>
      <c r="P47" s="15"/>
      <c r="Q47" s="15"/>
      <c r="R47" s="30">
        <f t="shared" si="2"/>
        <v>11.030985</v>
      </c>
      <c r="S47" s="15"/>
      <c r="T47" s="15">
        <v>10</v>
      </c>
      <c r="U47" s="15"/>
      <c r="V47" s="34">
        <v>0.125</v>
      </c>
      <c r="W47" s="15">
        <v>0.905985</v>
      </c>
      <c r="X47" s="14">
        <v>503</v>
      </c>
      <c r="Y47" s="14"/>
      <c r="Z47" s="14"/>
    </row>
    <row r="48" s="5" customFormat="1" ht="36" customHeight="1" spans="1:26">
      <c r="A48" s="14">
        <v>41</v>
      </c>
      <c r="B48" s="15" t="s">
        <v>37</v>
      </c>
      <c r="C48" s="14" t="s">
        <v>162</v>
      </c>
      <c r="D48" s="14" t="s">
        <v>163</v>
      </c>
      <c r="E48" s="14" t="s">
        <v>164</v>
      </c>
      <c r="F48" s="17" t="s">
        <v>165</v>
      </c>
      <c r="G48" s="15" t="s">
        <v>42</v>
      </c>
      <c r="H48" s="15" t="s">
        <v>42</v>
      </c>
      <c r="I48" s="15">
        <v>958.06</v>
      </c>
      <c r="J48" s="15"/>
      <c r="K48" s="15"/>
      <c r="L48" s="15"/>
      <c r="M48" s="15"/>
      <c r="N48" s="15"/>
      <c r="O48" s="15"/>
      <c r="P48" s="15"/>
      <c r="Q48" s="15"/>
      <c r="R48" s="30">
        <f t="shared" si="2"/>
        <v>26.138519</v>
      </c>
      <c r="S48" s="40"/>
      <c r="T48" s="15">
        <v>25</v>
      </c>
      <c r="U48" s="15"/>
      <c r="V48" s="15">
        <v>0.76</v>
      </c>
      <c r="W48" s="15">
        <v>0.378519</v>
      </c>
      <c r="X48" s="41">
        <v>4009</v>
      </c>
      <c r="Y48" s="14"/>
      <c r="Z48" s="14"/>
    </row>
    <row r="49" s="5" customFormat="1" ht="36" customHeight="1" spans="1:26">
      <c r="A49" s="14">
        <v>42</v>
      </c>
      <c r="B49" s="15" t="s">
        <v>37</v>
      </c>
      <c r="C49" s="14" t="s">
        <v>162</v>
      </c>
      <c r="D49" s="14" t="s">
        <v>166</v>
      </c>
      <c r="E49" s="14" t="s">
        <v>167</v>
      </c>
      <c r="F49" s="17" t="s">
        <v>168</v>
      </c>
      <c r="G49" s="15" t="s">
        <v>42</v>
      </c>
      <c r="H49" s="15" t="s">
        <v>42</v>
      </c>
      <c r="I49" s="15">
        <v>1134.72</v>
      </c>
      <c r="J49" s="15"/>
      <c r="K49" s="15"/>
      <c r="L49" s="15"/>
      <c r="M49" s="15"/>
      <c r="N49" s="15"/>
      <c r="O49" s="15"/>
      <c r="P49" s="15"/>
      <c r="Q49" s="15"/>
      <c r="R49" s="30">
        <f t="shared" si="2"/>
        <v>28.298515</v>
      </c>
      <c r="S49" s="17">
        <v>27</v>
      </c>
      <c r="T49" s="15"/>
      <c r="U49" s="15"/>
      <c r="V49" s="15">
        <v>0.812</v>
      </c>
      <c r="W49" s="15">
        <v>0.486515</v>
      </c>
      <c r="X49" s="41">
        <v>3012</v>
      </c>
      <c r="Y49" s="14"/>
      <c r="Z49" s="14"/>
    </row>
    <row r="50" s="5" customFormat="1" ht="36" customHeight="1" spans="1:26">
      <c r="A50" s="14">
        <v>43</v>
      </c>
      <c r="B50" s="15" t="s">
        <v>37</v>
      </c>
      <c r="C50" s="14" t="s">
        <v>162</v>
      </c>
      <c r="D50" s="14" t="s">
        <v>169</v>
      </c>
      <c r="E50" s="14" t="s">
        <v>170</v>
      </c>
      <c r="F50" s="17" t="s">
        <v>153</v>
      </c>
      <c r="G50" s="15" t="s">
        <v>42</v>
      </c>
      <c r="H50" s="15" t="s">
        <v>42</v>
      </c>
      <c r="I50" s="15">
        <v>550.57</v>
      </c>
      <c r="J50" s="15"/>
      <c r="K50" s="15"/>
      <c r="L50" s="15"/>
      <c r="M50" s="15"/>
      <c r="N50" s="15"/>
      <c r="O50" s="15"/>
      <c r="P50" s="15"/>
      <c r="Q50" s="15"/>
      <c r="R50" s="30">
        <f t="shared" si="2"/>
        <v>12.416807</v>
      </c>
      <c r="S50" s="42">
        <v>12</v>
      </c>
      <c r="T50" s="15"/>
      <c r="U50" s="15"/>
      <c r="V50" s="15">
        <v>0.388</v>
      </c>
      <c r="W50" s="15">
        <v>0.028807</v>
      </c>
      <c r="X50" s="41">
        <v>536</v>
      </c>
      <c r="Y50" s="14"/>
      <c r="Z50" s="14"/>
    </row>
    <row r="51" s="5" customFormat="1" ht="36" customHeight="1" spans="1:26">
      <c r="A51" s="14">
        <v>44</v>
      </c>
      <c r="B51" s="15" t="s">
        <v>37</v>
      </c>
      <c r="C51" s="14" t="s">
        <v>162</v>
      </c>
      <c r="D51" s="14" t="s">
        <v>171</v>
      </c>
      <c r="E51" s="14" t="s">
        <v>172</v>
      </c>
      <c r="F51" s="17" t="s">
        <v>173</v>
      </c>
      <c r="G51" s="15" t="s">
        <v>42</v>
      </c>
      <c r="H51" s="15" t="s">
        <v>42</v>
      </c>
      <c r="I51" s="15">
        <v>121.8</v>
      </c>
      <c r="J51" s="15"/>
      <c r="K51" s="15"/>
      <c r="L51" s="15"/>
      <c r="M51" s="15"/>
      <c r="N51" s="15"/>
      <c r="O51" s="15"/>
      <c r="P51" s="15"/>
      <c r="Q51" s="15"/>
      <c r="R51" s="30">
        <f t="shared" si="2"/>
        <v>5.252726</v>
      </c>
      <c r="S51" s="17">
        <v>4.9</v>
      </c>
      <c r="T51" s="15"/>
      <c r="U51" s="15"/>
      <c r="V51" s="34">
        <v>0.3</v>
      </c>
      <c r="W51" s="34">
        <v>0.052726</v>
      </c>
      <c r="X51" s="41">
        <v>1200</v>
      </c>
      <c r="Y51" s="14"/>
      <c r="Z51" s="14"/>
    </row>
    <row r="52" s="5" customFormat="1" ht="36" customHeight="1" spans="1:26">
      <c r="A52" s="14">
        <v>45</v>
      </c>
      <c r="B52" s="15" t="s">
        <v>37</v>
      </c>
      <c r="C52" s="14" t="s">
        <v>162</v>
      </c>
      <c r="D52" s="14" t="s">
        <v>174</v>
      </c>
      <c r="E52" s="14" t="s">
        <v>175</v>
      </c>
      <c r="F52" s="17" t="s">
        <v>168</v>
      </c>
      <c r="G52" s="15" t="s">
        <v>42</v>
      </c>
      <c r="H52" s="15" t="s">
        <v>42</v>
      </c>
      <c r="I52" s="15"/>
      <c r="J52" s="15"/>
      <c r="K52" s="15"/>
      <c r="L52" s="15"/>
      <c r="M52" s="15"/>
      <c r="N52" s="15"/>
      <c r="O52" s="15"/>
      <c r="P52" s="15"/>
      <c r="Q52" s="15" t="s">
        <v>176</v>
      </c>
      <c r="R52" s="30">
        <f t="shared" si="2"/>
        <v>10.200821</v>
      </c>
      <c r="S52" s="17">
        <v>9.9</v>
      </c>
      <c r="T52" s="15"/>
      <c r="U52" s="15"/>
      <c r="V52" s="34">
        <v>0.3</v>
      </c>
      <c r="W52" s="15">
        <v>0.000821</v>
      </c>
      <c r="X52" s="41">
        <v>960</v>
      </c>
      <c r="Y52" s="14"/>
      <c r="Z52" s="14"/>
    </row>
    <row r="53" s="5" customFormat="1" ht="36" customHeight="1" spans="1:26">
      <c r="A53" s="14">
        <v>46</v>
      </c>
      <c r="B53" s="15" t="s">
        <v>37</v>
      </c>
      <c r="C53" s="14" t="s">
        <v>162</v>
      </c>
      <c r="D53" s="14" t="s">
        <v>177</v>
      </c>
      <c r="E53" s="14" t="s">
        <v>178</v>
      </c>
      <c r="F53" s="17" t="s">
        <v>168</v>
      </c>
      <c r="G53" s="15" t="s">
        <v>42</v>
      </c>
      <c r="H53" s="15" t="s">
        <v>42</v>
      </c>
      <c r="I53" s="15"/>
      <c r="J53" s="15"/>
      <c r="K53" s="15"/>
      <c r="L53" s="15"/>
      <c r="M53" s="15"/>
      <c r="N53" s="15"/>
      <c r="O53" s="15"/>
      <c r="P53" s="15"/>
      <c r="Q53" s="15" t="s">
        <v>179</v>
      </c>
      <c r="R53" s="30">
        <f t="shared" si="2"/>
        <v>7.734392</v>
      </c>
      <c r="S53" s="17">
        <v>7.2</v>
      </c>
      <c r="T53" s="15"/>
      <c r="U53" s="15"/>
      <c r="V53" s="34">
        <v>0.225</v>
      </c>
      <c r="W53" s="15">
        <v>0.309392</v>
      </c>
      <c r="X53" s="41">
        <v>810</v>
      </c>
      <c r="Y53" s="14"/>
      <c r="Z53" s="14"/>
    </row>
    <row r="54" s="5" customFormat="1" ht="36" customHeight="1" spans="1:26">
      <c r="A54" s="14">
        <v>47</v>
      </c>
      <c r="B54" s="15" t="s">
        <v>37</v>
      </c>
      <c r="C54" s="14" t="s">
        <v>162</v>
      </c>
      <c r="D54" s="15" t="s">
        <v>180</v>
      </c>
      <c r="E54" s="15" t="s">
        <v>181</v>
      </c>
      <c r="F54" s="17" t="s">
        <v>153</v>
      </c>
      <c r="G54" s="15" t="s">
        <v>42</v>
      </c>
      <c r="H54" s="15" t="s">
        <v>42</v>
      </c>
      <c r="I54" s="15">
        <v>335.7</v>
      </c>
      <c r="J54" s="15"/>
      <c r="K54" s="15"/>
      <c r="L54" s="15"/>
      <c r="M54" s="15"/>
      <c r="N54" s="15"/>
      <c r="O54" s="15"/>
      <c r="P54" s="15"/>
      <c r="Q54" s="15"/>
      <c r="R54" s="30">
        <f t="shared" si="2"/>
        <v>10.5057</v>
      </c>
      <c r="S54" s="17">
        <v>10</v>
      </c>
      <c r="T54" s="15"/>
      <c r="U54" s="15"/>
      <c r="V54" s="34">
        <v>0.315</v>
      </c>
      <c r="W54" s="15">
        <v>0.1907</v>
      </c>
      <c r="X54" s="16">
        <v>402</v>
      </c>
      <c r="Y54" s="14"/>
      <c r="Z54" s="14"/>
    </row>
    <row r="55" s="5" customFormat="1" ht="36" customHeight="1" spans="1:26">
      <c r="A55" s="14">
        <v>48</v>
      </c>
      <c r="B55" s="15" t="s">
        <v>37</v>
      </c>
      <c r="C55" s="14" t="s">
        <v>162</v>
      </c>
      <c r="D55" s="14" t="s">
        <v>182</v>
      </c>
      <c r="E55" s="14" t="s">
        <v>183</v>
      </c>
      <c r="F55" s="17" t="s">
        <v>168</v>
      </c>
      <c r="G55" s="15" t="s">
        <v>42</v>
      </c>
      <c r="H55" s="15" t="s">
        <v>42</v>
      </c>
      <c r="I55" s="15"/>
      <c r="J55" s="15"/>
      <c r="K55" s="15"/>
      <c r="L55" s="15">
        <v>1</v>
      </c>
      <c r="M55" s="15"/>
      <c r="N55" s="15"/>
      <c r="O55" s="15"/>
      <c r="P55" s="15"/>
      <c r="Q55" s="15"/>
      <c r="R55" s="30">
        <f t="shared" si="2"/>
        <v>10.916656</v>
      </c>
      <c r="S55" s="33"/>
      <c r="T55" s="15">
        <v>10</v>
      </c>
      <c r="U55" s="15"/>
      <c r="V55" s="34">
        <v>0.32</v>
      </c>
      <c r="W55" s="15">
        <v>0.596656</v>
      </c>
      <c r="X55" s="16">
        <v>912</v>
      </c>
      <c r="Y55" s="14"/>
      <c r="Z55" s="14"/>
    </row>
    <row r="56" s="3" customFormat="1" ht="36" customHeight="1" spans="1:26">
      <c r="A56" s="14">
        <v>49</v>
      </c>
      <c r="B56" s="15" t="s">
        <v>37</v>
      </c>
      <c r="C56" s="14" t="s">
        <v>162</v>
      </c>
      <c r="D56" s="15" t="s">
        <v>184</v>
      </c>
      <c r="E56" s="18" t="s">
        <v>185</v>
      </c>
      <c r="F56" s="17" t="s">
        <v>65</v>
      </c>
      <c r="G56" s="15" t="s">
        <v>42</v>
      </c>
      <c r="H56" s="15" t="s">
        <v>42</v>
      </c>
      <c r="I56" s="15">
        <v>447</v>
      </c>
      <c r="J56" s="15"/>
      <c r="K56" s="15"/>
      <c r="L56" s="15"/>
      <c r="M56" s="15"/>
      <c r="N56" s="15"/>
      <c r="O56" s="15"/>
      <c r="P56" s="15"/>
      <c r="Q56" s="15"/>
      <c r="R56" s="30">
        <f t="shared" si="2"/>
        <v>9.02643</v>
      </c>
      <c r="S56" s="43">
        <v>2.8829</v>
      </c>
      <c r="T56" s="15">
        <v>5.8171</v>
      </c>
      <c r="U56" s="15"/>
      <c r="V56" s="34">
        <v>0.27</v>
      </c>
      <c r="W56" s="15">
        <v>0.05643</v>
      </c>
      <c r="X56" s="14">
        <v>405</v>
      </c>
      <c r="Y56" s="14"/>
      <c r="Z56" s="14"/>
    </row>
    <row r="57" s="3" customFormat="1" ht="36" customHeight="1" spans="1:26">
      <c r="A57" s="14">
        <v>50</v>
      </c>
      <c r="B57" s="14" t="s">
        <v>37</v>
      </c>
      <c r="C57" s="14" t="s">
        <v>186</v>
      </c>
      <c r="D57" s="14" t="s">
        <v>187</v>
      </c>
      <c r="E57" s="14" t="s">
        <v>188</v>
      </c>
      <c r="F57" s="17" t="s">
        <v>93</v>
      </c>
      <c r="G57" s="15" t="s">
        <v>42</v>
      </c>
      <c r="H57" s="15" t="s">
        <v>42</v>
      </c>
      <c r="I57" s="15">
        <v>840</v>
      </c>
      <c r="J57" s="15"/>
      <c r="K57" s="15"/>
      <c r="L57" s="15"/>
      <c r="M57" s="15"/>
      <c r="N57" s="15"/>
      <c r="O57" s="15"/>
      <c r="P57" s="15"/>
      <c r="Q57" s="15"/>
      <c r="R57" s="30">
        <v>16.0402</v>
      </c>
      <c r="S57" s="15">
        <v>15</v>
      </c>
      <c r="T57" s="15"/>
      <c r="U57" s="14"/>
      <c r="V57" s="14">
        <v>0.3</v>
      </c>
      <c r="W57" s="14">
        <f t="shared" ref="W57:W60" si="3">R57-S57-V57</f>
        <v>0.740199999999999</v>
      </c>
      <c r="X57" s="14">
        <v>800</v>
      </c>
      <c r="Y57" s="14"/>
      <c r="Z57" s="14"/>
    </row>
    <row r="58" s="3" customFormat="1" ht="36" customHeight="1" spans="1:26">
      <c r="A58" s="14">
        <v>51</v>
      </c>
      <c r="B58" s="14" t="s">
        <v>37</v>
      </c>
      <c r="C58" s="14" t="s">
        <v>186</v>
      </c>
      <c r="D58" s="14" t="s">
        <v>189</v>
      </c>
      <c r="E58" s="14" t="s">
        <v>190</v>
      </c>
      <c r="F58" s="17" t="s">
        <v>191</v>
      </c>
      <c r="G58" s="14" t="s">
        <v>42</v>
      </c>
      <c r="H58" s="14" t="s">
        <v>42</v>
      </c>
      <c r="I58" s="14">
        <v>860</v>
      </c>
      <c r="J58" s="14"/>
      <c r="K58" s="14"/>
      <c r="L58" s="14"/>
      <c r="M58" s="15"/>
      <c r="N58" s="15"/>
      <c r="O58" s="15"/>
      <c r="P58" s="15"/>
      <c r="Q58" s="15"/>
      <c r="R58" s="30">
        <v>16.7064</v>
      </c>
      <c r="S58" s="14">
        <v>15</v>
      </c>
      <c r="T58" s="14"/>
      <c r="U58" s="14"/>
      <c r="V58" s="14">
        <v>0.5</v>
      </c>
      <c r="W58" s="14">
        <f t="shared" si="3"/>
        <v>1.2064</v>
      </c>
      <c r="X58" s="14">
        <v>2000</v>
      </c>
      <c r="Y58" s="14"/>
      <c r="Z58" s="14"/>
    </row>
    <row r="59" s="3" customFormat="1" ht="36" customHeight="1" spans="1:26">
      <c r="A59" s="14">
        <v>52</v>
      </c>
      <c r="B59" s="14" t="s">
        <v>37</v>
      </c>
      <c r="C59" s="14" t="s">
        <v>186</v>
      </c>
      <c r="D59" s="14" t="s">
        <v>192</v>
      </c>
      <c r="E59" s="14" t="s">
        <v>193</v>
      </c>
      <c r="F59" s="17" t="s">
        <v>93</v>
      </c>
      <c r="G59" s="14" t="s">
        <v>42</v>
      </c>
      <c r="H59" s="14" t="s">
        <v>42</v>
      </c>
      <c r="I59" s="14">
        <v>840</v>
      </c>
      <c r="J59" s="14"/>
      <c r="K59" s="14"/>
      <c r="L59" s="14"/>
      <c r="M59" s="15"/>
      <c r="N59" s="15"/>
      <c r="O59" s="15"/>
      <c r="P59" s="15"/>
      <c r="Q59" s="15"/>
      <c r="R59" s="30">
        <v>17.1559</v>
      </c>
      <c r="S59" s="44">
        <v>15</v>
      </c>
      <c r="T59" s="14"/>
      <c r="U59" s="14"/>
      <c r="V59" s="14">
        <v>0.25</v>
      </c>
      <c r="W59" s="14">
        <f t="shared" si="3"/>
        <v>1.9059</v>
      </c>
      <c r="X59" s="14">
        <v>500</v>
      </c>
      <c r="Y59" s="14"/>
      <c r="Z59" s="14"/>
    </row>
    <row r="60" s="3" customFormat="1" ht="36" customHeight="1" spans="1:26">
      <c r="A60" s="14">
        <v>53</v>
      </c>
      <c r="B60" s="14" t="s">
        <v>37</v>
      </c>
      <c r="C60" s="14" t="s">
        <v>186</v>
      </c>
      <c r="D60" s="14" t="s">
        <v>194</v>
      </c>
      <c r="E60" s="14" t="s">
        <v>195</v>
      </c>
      <c r="F60" s="17" t="s">
        <v>196</v>
      </c>
      <c r="G60" s="14" t="s">
        <v>42</v>
      </c>
      <c r="H60" s="14" t="s">
        <v>42</v>
      </c>
      <c r="I60" s="14">
        <v>1200</v>
      </c>
      <c r="J60" s="14"/>
      <c r="K60" s="14"/>
      <c r="L60" s="14"/>
      <c r="M60" s="15"/>
      <c r="N60" s="15"/>
      <c r="O60" s="15"/>
      <c r="P60" s="15"/>
      <c r="Q60" s="15"/>
      <c r="R60" s="30">
        <v>24.28</v>
      </c>
      <c r="S60" s="14">
        <v>15</v>
      </c>
      <c r="T60" s="14"/>
      <c r="U60" s="14"/>
      <c r="V60" s="14">
        <v>0.5</v>
      </c>
      <c r="W60" s="14">
        <f t="shared" si="3"/>
        <v>8.78</v>
      </c>
      <c r="X60" s="14">
        <v>2000</v>
      </c>
      <c r="Y60" s="14"/>
      <c r="Z60" s="14"/>
    </row>
    <row r="61" s="3" customFormat="1" ht="36" customHeight="1" spans="1:26">
      <c r="A61" s="14">
        <v>54</v>
      </c>
      <c r="B61" s="14" t="s">
        <v>37</v>
      </c>
      <c r="C61" s="14" t="s">
        <v>186</v>
      </c>
      <c r="D61" s="14" t="s">
        <v>197</v>
      </c>
      <c r="E61" s="14" t="s">
        <v>198</v>
      </c>
      <c r="F61" s="17" t="s">
        <v>199</v>
      </c>
      <c r="G61" s="14" t="s">
        <v>42</v>
      </c>
      <c r="H61" s="14" t="s">
        <v>42</v>
      </c>
      <c r="I61" s="14"/>
      <c r="J61" s="14"/>
      <c r="K61" s="14">
        <v>82</v>
      </c>
      <c r="L61" s="14"/>
      <c r="M61" s="15"/>
      <c r="N61" s="15"/>
      <c r="O61" s="15"/>
      <c r="P61" s="15"/>
      <c r="Q61" s="15"/>
      <c r="R61" s="30">
        <f t="shared" si="2"/>
        <v>9.471773</v>
      </c>
      <c r="S61" s="33">
        <v>9</v>
      </c>
      <c r="T61" s="15"/>
      <c r="U61" s="17"/>
      <c r="V61" s="34">
        <v>0.471773</v>
      </c>
      <c r="W61" s="15"/>
      <c r="X61" s="14">
        <v>800</v>
      </c>
      <c r="Y61" s="14"/>
      <c r="Z61" s="14"/>
    </row>
    <row r="62" s="3" customFormat="1" ht="36" customHeight="1" spans="1:26">
      <c r="A62" s="14">
        <v>55</v>
      </c>
      <c r="B62" s="14" t="s">
        <v>37</v>
      </c>
      <c r="C62" s="14" t="s">
        <v>186</v>
      </c>
      <c r="D62" s="14" t="s">
        <v>200</v>
      </c>
      <c r="E62" s="14" t="s">
        <v>201</v>
      </c>
      <c r="F62" s="17" t="s">
        <v>86</v>
      </c>
      <c r="G62" s="14" t="s">
        <v>42</v>
      </c>
      <c r="H62" s="14" t="s">
        <v>42</v>
      </c>
      <c r="I62" s="14"/>
      <c r="J62" s="14"/>
      <c r="K62" s="14"/>
      <c r="L62" s="14">
        <v>1</v>
      </c>
      <c r="M62" s="15"/>
      <c r="N62" s="15"/>
      <c r="O62" s="15"/>
      <c r="P62" s="15"/>
      <c r="Q62" s="15"/>
      <c r="R62" s="30">
        <f t="shared" si="2"/>
        <v>18.027938</v>
      </c>
      <c r="S62" s="33"/>
      <c r="T62" s="17">
        <v>17.938316</v>
      </c>
      <c r="U62" s="3"/>
      <c r="V62" s="17">
        <v>0.089622</v>
      </c>
      <c r="W62" s="15"/>
      <c r="X62" s="14">
        <v>150</v>
      </c>
      <c r="Y62" s="14"/>
      <c r="Z62" s="14"/>
    </row>
    <row r="63" s="3" customFormat="1" ht="36" customHeight="1" spans="1:26">
      <c r="A63" s="14">
        <v>56</v>
      </c>
      <c r="B63" s="14" t="s">
        <v>37</v>
      </c>
      <c r="C63" s="14" t="s">
        <v>202</v>
      </c>
      <c r="D63" s="14" t="s">
        <v>203</v>
      </c>
      <c r="E63" s="14" t="s">
        <v>204</v>
      </c>
      <c r="F63" s="22" t="s">
        <v>205</v>
      </c>
      <c r="G63" s="14" t="s">
        <v>42</v>
      </c>
      <c r="H63" s="14" t="s">
        <v>42</v>
      </c>
      <c r="I63" s="14"/>
      <c r="J63" s="14">
        <v>150</v>
      </c>
      <c r="K63" s="14"/>
      <c r="L63" s="14"/>
      <c r="M63" s="14"/>
      <c r="N63" s="14"/>
      <c r="O63" s="14"/>
      <c r="P63" s="14"/>
      <c r="Q63" s="14"/>
      <c r="R63" s="30">
        <f t="shared" si="2"/>
        <v>14.47188</v>
      </c>
      <c r="S63" s="40"/>
      <c r="T63" s="15">
        <v>14.02188</v>
      </c>
      <c r="U63" s="15"/>
      <c r="V63" s="45">
        <v>0.45</v>
      </c>
      <c r="W63" s="15"/>
      <c r="X63" s="14">
        <v>1181</v>
      </c>
      <c r="Y63" s="14"/>
      <c r="Z63" s="14"/>
    </row>
    <row r="64" s="3" customFormat="1" ht="36" customHeight="1" spans="1:31">
      <c r="A64" s="14">
        <v>57</v>
      </c>
      <c r="B64" s="14" t="s">
        <v>37</v>
      </c>
      <c r="C64" s="14" t="s">
        <v>202</v>
      </c>
      <c r="D64" s="14" t="s">
        <v>206</v>
      </c>
      <c r="E64" s="14" t="s">
        <v>207</v>
      </c>
      <c r="F64" s="23" t="s">
        <v>208</v>
      </c>
      <c r="G64" s="14" t="s">
        <v>42</v>
      </c>
      <c r="H64" s="14" t="s">
        <v>42</v>
      </c>
      <c r="I64" s="14"/>
      <c r="J64" s="14"/>
      <c r="K64" s="14"/>
      <c r="L64" s="14"/>
      <c r="M64" s="14"/>
      <c r="N64" s="14"/>
      <c r="O64" s="14"/>
      <c r="P64" s="14"/>
      <c r="Q64" s="14" t="s">
        <v>209</v>
      </c>
      <c r="R64" s="30">
        <f t="shared" si="2"/>
        <v>11.379773</v>
      </c>
      <c r="S64" s="15"/>
      <c r="T64" s="15">
        <v>10.979773</v>
      </c>
      <c r="U64" s="15"/>
      <c r="V64" s="45">
        <v>0.4</v>
      </c>
      <c r="W64" s="15"/>
      <c r="X64" s="14">
        <v>140</v>
      </c>
      <c r="Y64" s="14"/>
      <c r="Z64" s="14"/>
      <c r="AA64" s="46"/>
      <c r="AB64" s="46"/>
      <c r="AC64" s="46"/>
      <c r="AD64" s="46"/>
      <c r="AE64" s="46"/>
    </row>
    <row r="65" s="3" customFormat="1" ht="36" customHeight="1" spans="1:31">
      <c r="A65" s="14">
        <v>58</v>
      </c>
      <c r="B65" s="14" t="s">
        <v>37</v>
      </c>
      <c r="C65" s="14" t="s">
        <v>202</v>
      </c>
      <c r="D65" s="14" t="s">
        <v>210</v>
      </c>
      <c r="E65" s="14" t="s">
        <v>211</v>
      </c>
      <c r="F65" s="22" t="s">
        <v>212</v>
      </c>
      <c r="G65" s="14" t="s">
        <v>42</v>
      </c>
      <c r="H65" s="14" t="s">
        <v>42</v>
      </c>
      <c r="I65" s="14">
        <v>825</v>
      </c>
      <c r="J65" s="14"/>
      <c r="K65" s="14"/>
      <c r="L65" s="14"/>
      <c r="M65" s="14"/>
      <c r="N65" s="14"/>
      <c r="O65" s="14"/>
      <c r="P65" s="14"/>
      <c r="Q65" s="14"/>
      <c r="R65" s="30">
        <f t="shared" si="2"/>
        <v>15.1416</v>
      </c>
      <c r="S65" s="51"/>
      <c r="T65" s="15">
        <v>14.5</v>
      </c>
      <c r="U65" s="15"/>
      <c r="V65" s="45">
        <v>0.5</v>
      </c>
      <c r="W65" s="15">
        <v>0.1416</v>
      </c>
      <c r="X65" s="14">
        <v>530</v>
      </c>
      <c r="Y65" s="14"/>
      <c r="Z65" s="14"/>
      <c r="AA65" s="46"/>
      <c r="AB65" s="46"/>
      <c r="AC65" s="46"/>
      <c r="AD65" s="46"/>
      <c r="AE65" s="46"/>
    </row>
    <row r="66" s="3" customFormat="1" ht="36" customHeight="1" spans="1:31">
      <c r="A66" s="14">
        <v>59</v>
      </c>
      <c r="B66" s="14" t="s">
        <v>37</v>
      </c>
      <c r="C66" s="14" t="s">
        <v>202</v>
      </c>
      <c r="D66" s="14" t="s">
        <v>213</v>
      </c>
      <c r="E66" s="14" t="s">
        <v>211</v>
      </c>
      <c r="F66" s="22" t="s">
        <v>214</v>
      </c>
      <c r="G66" s="14" t="s">
        <v>42</v>
      </c>
      <c r="H66" s="14" t="s">
        <v>42</v>
      </c>
      <c r="I66" s="14">
        <v>120</v>
      </c>
      <c r="J66" s="14"/>
      <c r="K66" s="14"/>
      <c r="L66" s="14"/>
      <c r="M66" s="14"/>
      <c r="N66" s="14"/>
      <c r="O66" s="14"/>
      <c r="P66" s="14"/>
      <c r="Q66" s="14"/>
      <c r="R66" s="30">
        <f t="shared" si="2"/>
        <v>13.157887</v>
      </c>
      <c r="S66" s="15"/>
      <c r="T66" s="15">
        <v>12</v>
      </c>
      <c r="U66" s="15"/>
      <c r="V66" s="45">
        <v>0.48</v>
      </c>
      <c r="W66" s="15">
        <v>0.677887</v>
      </c>
      <c r="X66" s="14">
        <v>160</v>
      </c>
      <c r="Y66" s="14"/>
      <c r="Z66" s="14"/>
      <c r="AA66" s="46"/>
      <c r="AB66" s="46"/>
      <c r="AC66" s="46"/>
      <c r="AD66" s="46"/>
      <c r="AE66" s="46"/>
    </row>
    <row r="67" s="3" customFormat="1" ht="36" customHeight="1" spans="1:31">
      <c r="A67" s="14">
        <v>60</v>
      </c>
      <c r="B67" s="14" t="s">
        <v>37</v>
      </c>
      <c r="C67" s="14" t="s">
        <v>202</v>
      </c>
      <c r="D67" s="14" t="s">
        <v>215</v>
      </c>
      <c r="E67" s="14" t="s">
        <v>216</v>
      </c>
      <c r="F67" s="23" t="s">
        <v>208</v>
      </c>
      <c r="G67" s="14" t="s">
        <v>42</v>
      </c>
      <c r="H67" s="14" t="s">
        <v>42</v>
      </c>
      <c r="I67" s="14"/>
      <c r="J67" s="14"/>
      <c r="K67" s="14"/>
      <c r="L67" s="14"/>
      <c r="M67" s="14"/>
      <c r="N67" s="14"/>
      <c r="O67" s="14"/>
      <c r="P67" s="14"/>
      <c r="Q67" s="14" t="s">
        <v>217</v>
      </c>
      <c r="R67" s="30">
        <f t="shared" si="2"/>
        <v>12.951</v>
      </c>
      <c r="S67" s="51"/>
      <c r="T67" s="15">
        <v>12</v>
      </c>
      <c r="U67" s="15"/>
      <c r="V67" s="52">
        <v>0.5</v>
      </c>
      <c r="W67" s="15">
        <v>0.451</v>
      </c>
      <c r="X67" s="14">
        <v>239</v>
      </c>
      <c r="Y67" s="14"/>
      <c r="Z67" s="14"/>
      <c r="AA67" s="46"/>
      <c r="AB67" s="46"/>
      <c r="AC67" s="46"/>
      <c r="AD67" s="46"/>
      <c r="AE67" s="46"/>
    </row>
    <row r="68" s="3" customFormat="1" ht="36" customHeight="1" spans="1:31">
      <c r="A68" s="14">
        <v>61</v>
      </c>
      <c r="B68" s="15" t="s">
        <v>37</v>
      </c>
      <c r="C68" s="14" t="s">
        <v>202</v>
      </c>
      <c r="D68" s="15" t="s">
        <v>218</v>
      </c>
      <c r="E68" s="14" t="s">
        <v>219</v>
      </c>
      <c r="F68" s="23" t="s">
        <v>220</v>
      </c>
      <c r="G68" s="14" t="s">
        <v>42</v>
      </c>
      <c r="H68" s="14" t="s">
        <v>42</v>
      </c>
      <c r="I68" s="15"/>
      <c r="J68" s="15"/>
      <c r="K68" s="15">
        <v>105</v>
      </c>
      <c r="L68" s="15"/>
      <c r="M68" s="15"/>
      <c r="N68" s="14"/>
      <c r="O68" s="15"/>
      <c r="P68" s="15"/>
      <c r="Q68" s="15"/>
      <c r="R68" s="30">
        <f t="shared" si="2"/>
        <v>15.468487</v>
      </c>
      <c r="S68" s="51"/>
      <c r="T68" s="15">
        <v>14.992487</v>
      </c>
      <c r="U68" s="15"/>
      <c r="V68" s="52">
        <v>0.476</v>
      </c>
      <c r="W68" s="15"/>
      <c r="X68" s="15">
        <v>702</v>
      </c>
      <c r="Y68" s="14"/>
      <c r="Z68" s="14"/>
      <c r="AA68" s="46" t="s">
        <v>221</v>
      </c>
      <c r="AB68" s="46"/>
      <c r="AC68" s="46"/>
      <c r="AD68" s="46"/>
      <c r="AE68" s="46"/>
    </row>
    <row r="69" s="3" customFormat="1" ht="36" customHeight="1" spans="1:31">
      <c r="A69" s="14">
        <v>62</v>
      </c>
      <c r="B69" s="14" t="s">
        <v>37</v>
      </c>
      <c r="C69" s="14" t="s">
        <v>202</v>
      </c>
      <c r="D69" s="14" t="s">
        <v>222</v>
      </c>
      <c r="E69" s="14" t="s">
        <v>219</v>
      </c>
      <c r="F69" s="23" t="s">
        <v>220</v>
      </c>
      <c r="G69" s="14" t="s">
        <v>42</v>
      </c>
      <c r="H69" s="14" t="s">
        <v>42</v>
      </c>
      <c r="I69" s="14"/>
      <c r="J69" s="14"/>
      <c r="K69" s="14">
        <v>75</v>
      </c>
      <c r="L69" s="14"/>
      <c r="M69" s="14"/>
      <c r="N69" s="14"/>
      <c r="O69" s="14"/>
      <c r="P69" s="14"/>
      <c r="Q69" s="14"/>
      <c r="R69" s="30">
        <f t="shared" si="2"/>
        <v>11.021781</v>
      </c>
      <c r="S69" s="51"/>
      <c r="T69" s="15">
        <v>10.681781</v>
      </c>
      <c r="U69" s="15"/>
      <c r="V69" s="52">
        <v>0.34</v>
      </c>
      <c r="W69" s="15"/>
      <c r="X69" s="14">
        <v>360</v>
      </c>
      <c r="Y69" s="14"/>
      <c r="Z69" s="14"/>
      <c r="AA69" s="46"/>
      <c r="AB69" s="46"/>
      <c r="AC69" s="46"/>
      <c r="AD69" s="46"/>
      <c r="AE69" s="46"/>
    </row>
    <row r="70" s="1" customFormat="1" ht="36" customHeight="1" spans="1:26">
      <c r="A70" s="44"/>
      <c r="B70" s="48"/>
      <c r="C70" s="48"/>
      <c r="D70" s="48"/>
      <c r="E70" s="48"/>
      <c r="F70" s="48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18">
        <f>SUM(R8:R69)</f>
        <v>1228.647389</v>
      </c>
      <c r="S70" s="18">
        <f>SUM(S8:S69)</f>
        <v>658</v>
      </c>
      <c r="T70" s="18">
        <f>SUM(T8:T69)</f>
        <v>493.445583</v>
      </c>
      <c r="U70" s="18"/>
      <c r="V70" s="18">
        <f>SUM(V8:V69)</f>
        <v>38.685595</v>
      </c>
      <c r="W70" s="18">
        <f>SUM(W8:W69)</f>
        <v>38.516211</v>
      </c>
      <c r="X70" s="18">
        <f>SUM(X8:X69)</f>
        <v>93570</v>
      </c>
      <c r="Y70" s="48"/>
      <c r="Z70" s="48"/>
    </row>
    <row r="71" s="1" customFormat="1" ht="62" customHeight="1" spans="1:25">
      <c r="A71" s="50" t="s">
        <v>223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</row>
  </sheetData>
  <mergeCells count="23">
    <mergeCell ref="A2:X2"/>
    <mergeCell ref="X3:Z3"/>
    <mergeCell ref="I4:Q4"/>
    <mergeCell ref="I5:L5"/>
    <mergeCell ref="M5:Q5"/>
    <mergeCell ref="A71:Y71"/>
    <mergeCell ref="A4:A7"/>
    <mergeCell ref="B4:B7"/>
    <mergeCell ref="C4:C7"/>
    <mergeCell ref="D4:D7"/>
    <mergeCell ref="E4:E7"/>
    <mergeCell ref="F4:F7"/>
    <mergeCell ref="G4:G6"/>
    <mergeCell ref="H4:H6"/>
    <mergeCell ref="R6:R7"/>
    <mergeCell ref="S6:S7"/>
    <mergeCell ref="T6:T7"/>
    <mergeCell ref="U6:U7"/>
    <mergeCell ref="V6:V7"/>
    <mergeCell ref="W6:W7"/>
    <mergeCell ref="X4:X7"/>
    <mergeCell ref="Y4:Y7"/>
    <mergeCell ref="R4:W5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2024-07-01T16:01:00Z</dcterms:created>
  <dcterms:modified xsi:type="dcterms:W3CDTF">2024-12-27T06:39:52Z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BFA8FDA217BC4187BBEB309586A48564_12</vt:lpwstr>
  </property>
  <property fmtid="{D5CDD505-2E9C-101B-9397-08002B2CF9AE}" pid="3" name="KSOProductBuildVer">
    <vt:lpwstr>2052-12.1.0.19302</vt:lpwstr>
  </property>
</Properties>
</file>