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tabRatio="1000" firstSheet="5" activeTab="8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8" r:id="rId8"/>
    <sheet name="部门预算财政拨款“三公”经费支出表" sheetId="9" r:id="rId9"/>
  </sheets>
  <calcPr calcId="144525"/>
</workbook>
</file>

<file path=xl/sharedStrings.xml><?xml version="1.0" encoding="utf-8"?>
<sst xmlns="http://schemas.openxmlformats.org/spreadsheetml/2006/main" count="161">
  <si>
    <t>部门预算收支总表</t>
  </si>
  <si>
    <t>部门编码及名称：[106]中共沙河市委组织部</t>
  </si>
  <si>
    <t>预算年度：2019</t>
  </si>
  <si>
    <t>金额单位：万元</t>
  </si>
  <si>
    <t>序号</t>
  </si>
  <si>
    <t>收入</t>
  </si>
  <si>
    <t>支出</t>
  </si>
  <si>
    <t>项    目</t>
  </si>
  <si>
    <t>预算数</t>
  </si>
  <si>
    <t>栏次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</si>
  <si>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</si>
  <si>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</si>
  <si>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</si>
  <si>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</si>
  <si>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</si>
  <si>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</si>
  <si>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</si>
  <si>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</si>
  <si>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</si>
  <si>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</si>
  <si>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</si>
  <si>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</si>
  <si>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</si>
  <si>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</si>
  <si>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</si>
  <si>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</si>
  <si>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</si>
  <si>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</si>
  <si>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</si>
  <si>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</si>
  <si>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</si>
  <si>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</si>
  <si>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</si>
  <si>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</si>
  <si>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</si>
  <si>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</si>
  <si>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</si>
  <si>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</si>
  <si>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</si>
  <si>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</si>
  <si>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</si>
  <si>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</si>
  <si>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</si>
  <si>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</si>
  <si>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</si>
  <si>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</si>
  <si>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</si>
  <si>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</si>
  <si>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</si>
  <si>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</si>
  <si>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</si>
  <si>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</si>
  <si>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</si>
  <si>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</si>
  <si>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</si>
  <si>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</si>
  <si>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</si>
  <si>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</si>
  <si>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</si>
  <si>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</si>
  <si>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</si>
  <si>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</si>
  <si>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</si>
  <si>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</si>
  <si>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</si>
  <si>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</si>
  <si>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</si>
  <si>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</si>
  <si>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</si>
  <si>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</si>
  <si>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其中：财政专户收入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</si>
  <si>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</si>
  <si>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</si>
  <si>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</si>
  <si>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</si>
  <si>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</si>
  <si>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</si>
  <si>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</si>
  <si>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</si>
  <si>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</si>
  <si>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20132</t>
  </si>
  <si>
    <t>组织事务</t>
  </si>
  <si>
    <t>2013201</t>
  </si>
  <si>
    <t>行政运行</t>
  </si>
  <si>
    <t>2013299</t>
  </si>
  <si>
    <t>其他组织事务支出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</si>
  <si>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</si>
  <si>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</si>
  <si>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</si>
  <si>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</si>
  <si>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</si>
  <si>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</si>
  <si>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</si>
  <si>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</si>
  <si>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</si>
  <si>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</si>
  <si>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</si>
  <si>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</si>
  <si>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</si>
  <si>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</si>
  <si>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</si>
  <si>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</si>
  <si>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</si>
  <si>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</si>
  <si>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</si>
  <si>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</si>
  <si>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</si>
  <si>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</si>
  <si>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</si>
  <si>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</si>
  <si>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</si>
  <si>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</si>
  <si>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</si>
  <si>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</si>
  <si>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</si>
  <si>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</si>
  <si>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</si>
  <si>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</si>
  <si>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</t>
  </si>
  <si>
    <t>30113</t>
  </si>
  <si>
    <t>住房公积金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</si>
  <si>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</si>
  <si>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</si>
  <si>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</si>
  <si>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</si>
  <si>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</si>
  <si>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</si>
  <si>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</si>
  <si>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</si>
  <si>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30211</t>
  </si>
  <si>
    <t>差旅费</t>
  </si>
  <si>
    <t>30217</t>
  </si>
  <si>
    <t>公务接待费</t>
  </si>
  <si>
    <t>30228</t>
  </si>
  <si>
    <t>工会经费</t>
  </si>
  <si>
    <t>30229</t>
  </si>
  <si>
    <t>福利费</t>
  </si>
  <si>
    <t>30231</t>
  </si>
  <si>
    <t>公务用车运行维护费★</t>
  </si>
  <si>
    <t>30239</t>
  </si>
  <si>
    <t>其他交通费用★</t>
  </si>
  <si>
    <t>303</t>
  </si>
  <si>
    <t>对个人和家庭的补助</t>
  </si>
  <si>
    <t>30302</t>
  </si>
  <si>
    <t>退休费</t>
  </si>
  <si>
    <t>30309</t>
  </si>
  <si>
    <t>奖励金</t>
  </si>
  <si>
    <t>部门预算政府基金预算财政拨款支出表</t>
  </si>
  <si>
    <t>备注：我部门未安排政府基金预算，空表列示</t>
  </si>
  <si>
    <t>部门预算国有资本经营预算财政拨款支出表</t>
  </si>
  <si>
    <t>备注：我部门未安排国有资本经营预算，空表列示</t>
  </si>
  <si>
    <t>部门预算财政拨款“三公”经费支出表</t>
  </si>
  <si>
    <t>项  目</t>
  </si>
  <si>
    <t>资金来源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</si>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</sst>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1.75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1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1" applyNumberFormat="0" applyFon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3" fillId="24" borderId="4" applyNumberFormat="0" applyAlignment="0" applyProtection="0">
      <alignment vertical="center"/>
    </xf>
    <xf numFmtId="0" fontId="15" fillId="24" borderId="2" applyNumberFormat="0" applyAlignment="0" applyProtection="0">
      <alignment vertical="center"/>
    </xf>
    <xf numFmtId="0" fontId="20" fillId="29" borderId="7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1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2" fontId="1" fillId="0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2" borderId="0" xfId="0" applyFont="1" applyFill="1" applyBorder="1" applyAlignment="1" applyProtection="1">
      <alignment horizontal="left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B19" sqref="B19"/>
    </sheetView>
  </sheetViews>
  <sheetFormatPr defaultColWidth="7" defaultRowHeight="15" customHeight="1" outlineLevelCol="4"/>
  <cols>
    <col min="1" max="1" width="6.25" style="3" customWidth="1"/>
    <col min="2" max="2" width="35" style="4" customWidth="1"/>
    <col min="3" max="3" width="15" style="5" customWidth="1"/>
    <col min="4" max="4" width="35" style="4" customWidth="1"/>
    <col min="5" max="5" width="15" style="5" customWidth="1"/>
    <col min="6" max="256" width="7.5" style="2" customWidth="1"/>
    <col min="257" max="16384" width="7" style="2"/>
  </cols>
  <sheetData>
    <row r="1" s="10" customFormat="1" ht="37.5" customHeight="1" spans="1:5">
      <c r="A1" s="11" t="s">
        <v>0</v>
      </c>
      <c r="B1" s="12"/>
      <c r="C1" s="12"/>
      <c r="D1" s="13"/>
      <c r="E1" s="12"/>
    </row>
    <row r="2" s="10" customFormat="1" customHeight="1" spans="1:5">
      <c r="A2" s="14" t="s">
        <v>1</v>
      </c>
      <c r="B2" s="13"/>
      <c r="C2" s="12"/>
      <c r="D2" s="13" t="s">
        <v>2</v>
      </c>
      <c r="E2" s="13" t="s">
        <v>3</v>
      </c>
    </row>
    <row r="3" s="10" customFormat="1" customHeight="1" spans="1:5">
      <c r="A3" s="12" t="s">
        <v>4</v>
      </c>
      <c r="B3" s="12" t="s">
        <v>5</v>
      </c>
      <c r="C3" s="12"/>
      <c r="D3" s="12" t="s">
        <v>6</v>
      </c>
      <c r="E3" s="12"/>
    </row>
    <row r="4" s="10" customFormat="1" customHeight="1" spans="1:5">
      <c r="A4" s="12"/>
      <c r="B4" s="12" t="s">
        <v>7</v>
      </c>
      <c r="C4" s="12" t="s">
        <v>8</v>
      </c>
      <c r="D4" s="12" t="s">
        <v>7</v>
      </c>
      <c r="E4" s="12" t="s">
        <v>8</v>
      </c>
    </row>
    <row r="5" s="10" customFormat="1" customHeight="1" spans="1:5">
      <c r="A5" s="12" t="s">
        <v>9</v>
      </c>
      <c r="B5" s="12" t="s">
        <v>10</v>
      </c>
      <c r="C5" s="12" t="s">
        <v>11</v>
      </c>
      <c r="D5" s="12" t="s">
        <v>12</v>
      </c>
      <c r="E5" s="12" t="s">
        <v>13</v>
      </c>
    </row>
    <row r="6" s="2" customFormat="1" customHeight="1" spans="1:5">
      <c r="A6" s="3">
        <f t="shared" ref="A6:A38" si="0">ROW()</f>
        <v>6</v>
      </c>
      <c r="B6" s="4" t="s">
        <v>14</v>
      </c>
      <c r="C6" s="5">
        <v>777.78</v>
      </c>
      <c r="D6" s="4" t="s">
        <v>15</v>
      </c>
      <c r="E6" s="5">
        <v>777.78</v>
      </c>
    </row>
    <row r="7" s="2" customFormat="1" customHeight="1" spans="1:5">
      <c r="A7" s="3">
        <f t="shared" si="0"/>
        <v>7</v>
      </c>
      <c r="B7" s="4" t="s">
        <v>16</v>
      </c>
      <c r="C7" s="5">
        <v>0</v>
      </c>
      <c r="D7" s="4" t="s">
        <v>17</v>
      </c>
      <c r="E7" s="5">
        <v>0</v>
      </c>
    </row>
    <row r="8" s="2" customFormat="1" customHeight="1" spans="1:5">
      <c r="A8" s="3">
        <f t="shared" si="0"/>
        <v>8</v>
      </c>
      <c r="B8" s="4" t="s">
        <v>18</v>
      </c>
      <c r="C8" s="5">
        <v>0</v>
      </c>
      <c r="D8" s="4" t="s">
        <v>19</v>
      </c>
      <c r="E8" s="5">
        <v>0</v>
      </c>
    </row>
    <row r="9" s="2" customFormat="1" customHeight="1" spans="1:5">
      <c r="A9" s="3">
        <f t="shared" si="0"/>
        <v>9</v>
      </c>
      <c r="B9" s="4" t="s">
        <v>20</v>
      </c>
      <c r="C9" s="5">
        <v>0</v>
      </c>
      <c r="D9" s="4" t="s">
        <v>21</v>
      </c>
      <c r="E9" s="5">
        <v>0</v>
      </c>
    </row>
    <row r="10" s="2" customFormat="1" customHeight="1" spans="1:5">
      <c r="A10" s="3">
        <f t="shared" si="0"/>
        <v>10</v>
      </c>
      <c r="B10" s="4" t="s">
        <v>22</v>
      </c>
      <c r="C10" s="5">
        <v>0</v>
      </c>
      <c r="D10" s="4" t="s">
        <v>23</v>
      </c>
      <c r="E10" s="5">
        <v>0</v>
      </c>
    </row>
    <row r="11" s="2" customFormat="1" customHeight="1" spans="1:5">
      <c r="A11" s="3">
        <f t="shared" si="0"/>
        <v>11</v>
      </c>
      <c r="B11" s="4" t="s">
        <v>24</v>
      </c>
      <c r="C11" s="5">
        <v>0</v>
      </c>
      <c r="D11" s="4" t="s">
        <v>25</v>
      </c>
      <c r="E11" s="5">
        <v>0</v>
      </c>
    </row>
    <row r="12" s="2" customFormat="1" customHeight="1" spans="1:5">
      <c r="A12" s="3">
        <f t="shared" si="0"/>
        <v>12</v>
      </c>
      <c r="B12" s="4" t="s">
        <v>26</v>
      </c>
      <c r="C12" s="5">
        <v>0</v>
      </c>
      <c r="D12" s="4" t="s">
        <v>27</v>
      </c>
      <c r="E12" s="5">
        <v>0</v>
      </c>
    </row>
    <row r="13" s="2" customFormat="1" customHeight="1" spans="1:5">
      <c r="A13" s="3">
        <f t="shared" si="0"/>
        <v>13</v>
      </c>
      <c r="B13" s="4" t="s">
        <v>28</v>
      </c>
      <c r="C13" s="5" t="s">
        <v>28</v>
      </c>
      <c r="D13" s="4" t="s">
        <v>29</v>
      </c>
      <c r="E13" s="5">
        <v>0</v>
      </c>
    </row>
    <row r="14" s="2" customFormat="1" customHeight="1" spans="1:5">
      <c r="A14" s="3">
        <f t="shared" si="0"/>
        <v>14</v>
      </c>
      <c r="B14" s="4" t="s">
        <v>28</v>
      </c>
      <c r="C14" s="5" t="s">
        <v>28</v>
      </c>
      <c r="D14" s="4" t="s">
        <v>30</v>
      </c>
      <c r="E14" s="5">
        <v>0</v>
      </c>
    </row>
    <row r="15" s="2" customFormat="1" customHeight="1" spans="1:5">
      <c r="A15" s="3">
        <f t="shared" si="0"/>
        <v>15</v>
      </c>
      <c r="B15" s="4" t="s">
        <v>28</v>
      </c>
      <c r="C15" s="5" t="s">
        <v>28</v>
      </c>
      <c r="D15" s="4" t="s">
        <v>31</v>
      </c>
      <c r="E15" s="5">
        <v>0</v>
      </c>
    </row>
    <row r="16" s="2" customFormat="1" customHeight="1" spans="1:5">
      <c r="A16" s="3">
        <f t="shared" si="0"/>
        <v>16</v>
      </c>
      <c r="B16" s="4" t="s">
        <v>28</v>
      </c>
      <c r="C16" s="5" t="s">
        <v>28</v>
      </c>
      <c r="D16" s="4" t="s">
        <v>32</v>
      </c>
      <c r="E16" s="5">
        <v>0</v>
      </c>
    </row>
    <row r="17" s="2" customFormat="1" customHeight="1" spans="1:5">
      <c r="A17" s="3">
        <f t="shared" si="0"/>
        <v>17</v>
      </c>
      <c r="B17" s="4" t="s">
        <v>28</v>
      </c>
      <c r="C17" s="5" t="s">
        <v>28</v>
      </c>
      <c r="D17" s="4" t="s">
        <v>33</v>
      </c>
      <c r="E17" s="5">
        <v>0</v>
      </c>
    </row>
    <row r="18" s="2" customFormat="1" customHeight="1" spans="1:5">
      <c r="A18" s="3">
        <f t="shared" si="0"/>
        <v>18</v>
      </c>
      <c r="B18" s="4" t="s">
        <v>28</v>
      </c>
      <c r="C18" s="5" t="s">
        <v>28</v>
      </c>
      <c r="D18" s="4" t="s">
        <v>34</v>
      </c>
      <c r="E18" s="5">
        <v>0</v>
      </c>
    </row>
    <row r="19" s="2" customFormat="1" customHeight="1" spans="1:5">
      <c r="A19" s="3">
        <f t="shared" si="0"/>
        <v>19</v>
      </c>
      <c r="B19" s="4" t="s">
        <v>28</v>
      </c>
      <c r="C19" s="5" t="s">
        <v>28</v>
      </c>
      <c r="D19" s="4" t="s">
        <v>35</v>
      </c>
      <c r="E19" s="5">
        <v>0</v>
      </c>
    </row>
    <row r="20" s="2" customFormat="1" customHeight="1" spans="1:5">
      <c r="A20" s="3">
        <f t="shared" si="0"/>
        <v>20</v>
      </c>
      <c r="B20" s="4" t="s">
        <v>28</v>
      </c>
      <c r="C20" s="5" t="s">
        <v>28</v>
      </c>
      <c r="D20" s="4" t="s">
        <v>36</v>
      </c>
      <c r="E20" s="5">
        <v>0</v>
      </c>
    </row>
    <row r="21" s="2" customFormat="1" customHeight="1" spans="1:5">
      <c r="A21" s="3">
        <f t="shared" si="0"/>
        <v>21</v>
      </c>
      <c r="B21" s="4" t="s">
        <v>28</v>
      </c>
      <c r="C21" s="5" t="s">
        <v>28</v>
      </c>
      <c r="D21" s="4" t="s">
        <v>37</v>
      </c>
      <c r="E21" s="5">
        <v>0</v>
      </c>
    </row>
    <row r="22" s="2" customFormat="1" customHeight="1" spans="1:5">
      <c r="A22" s="3">
        <f t="shared" si="0"/>
        <v>22</v>
      </c>
      <c r="B22" s="4" t="s">
        <v>28</v>
      </c>
      <c r="C22" s="5" t="s">
        <v>28</v>
      </c>
      <c r="D22" s="4" t="s">
        <v>38</v>
      </c>
      <c r="E22" s="5">
        <v>0</v>
      </c>
    </row>
    <row r="23" s="2" customFormat="1" customHeight="1" spans="1:5">
      <c r="A23" s="3">
        <f t="shared" si="0"/>
        <v>23</v>
      </c>
      <c r="B23" s="4" t="s">
        <v>28</v>
      </c>
      <c r="C23" s="5" t="s">
        <v>28</v>
      </c>
      <c r="D23" s="4" t="s">
        <v>39</v>
      </c>
      <c r="E23" s="5">
        <v>0</v>
      </c>
    </row>
    <row r="24" s="2" customFormat="1" customHeight="1" spans="1:5">
      <c r="A24" s="3">
        <f t="shared" si="0"/>
        <v>24</v>
      </c>
      <c r="B24" s="4" t="s">
        <v>28</v>
      </c>
      <c r="C24" s="5" t="s">
        <v>28</v>
      </c>
      <c r="D24" s="4" t="s">
        <v>40</v>
      </c>
      <c r="E24" s="5">
        <v>0</v>
      </c>
    </row>
    <row r="25" s="2" customFormat="1" customHeight="1" spans="1:5">
      <c r="A25" s="3">
        <f t="shared" si="0"/>
        <v>25</v>
      </c>
      <c r="B25" s="4" t="s">
        <v>28</v>
      </c>
      <c r="C25" s="5" t="s">
        <v>28</v>
      </c>
      <c r="D25" s="4" t="s">
        <v>41</v>
      </c>
      <c r="E25" s="5">
        <v>0</v>
      </c>
    </row>
    <row r="26" s="2" customFormat="1" customHeight="1" spans="1:5">
      <c r="A26" s="3">
        <f t="shared" si="0"/>
        <v>26</v>
      </c>
      <c r="B26" s="4" t="s">
        <v>28</v>
      </c>
      <c r="C26" s="5" t="s">
        <v>28</v>
      </c>
      <c r="D26" s="4" t="s">
        <v>42</v>
      </c>
      <c r="E26" s="5">
        <v>0</v>
      </c>
    </row>
    <row r="27" s="2" customFormat="1" customHeight="1" spans="1:5">
      <c r="A27" s="3">
        <f t="shared" si="0"/>
        <v>27</v>
      </c>
      <c r="B27" s="4" t="s">
        <v>28</v>
      </c>
      <c r="C27" s="5" t="s">
        <v>28</v>
      </c>
      <c r="D27" s="4" t="s">
        <v>43</v>
      </c>
      <c r="E27" s="5">
        <v>0</v>
      </c>
    </row>
    <row r="28" s="2" customFormat="1" customHeight="1" spans="1:5">
      <c r="A28" s="3">
        <f t="shared" si="0"/>
        <v>28</v>
      </c>
      <c r="B28" s="4" t="s">
        <v>28</v>
      </c>
      <c r="C28" s="5" t="s">
        <v>28</v>
      </c>
      <c r="D28" s="4" t="s">
        <v>44</v>
      </c>
      <c r="E28" s="5">
        <v>0</v>
      </c>
    </row>
    <row r="29" s="2" customFormat="1" customHeight="1" spans="1:5">
      <c r="A29" s="3">
        <f t="shared" si="0"/>
        <v>29</v>
      </c>
      <c r="B29" s="4" t="s">
        <v>28</v>
      </c>
      <c r="C29" s="5" t="s">
        <v>28</v>
      </c>
      <c r="D29" s="4" t="s">
        <v>45</v>
      </c>
      <c r="E29" s="5">
        <v>0</v>
      </c>
    </row>
    <row r="30" s="2" customFormat="1" customHeight="1" spans="1:5">
      <c r="A30" s="3">
        <f t="shared" si="0"/>
        <v>30</v>
      </c>
      <c r="B30" s="4" t="s">
        <v>28</v>
      </c>
      <c r="C30" s="5" t="s">
        <v>28</v>
      </c>
      <c r="D30" s="4" t="s">
        <v>46</v>
      </c>
      <c r="E30" s="5">
        <v>0</v>
      </c>
    </row>
    <row r="31" s="2" customFormat="1" customHeight="1" spans="1:5">
      <c r="A31" s="3">
        <f t="shared" si="0"/>
        <v>31</v>
      </c>
      <c r="B31" s="4" t="s">
        <v>28</v>
      </c>
      <c r="C31" s="5" t="s">
        <v>28</v>
      </c>
      <c r="D31" s="4" t="s">
        <v>47</v>
      </c>
      <c r="E31" s="5">
        <v>0</v>
      </c>
    </row>
    <row r="32" s="2" customFormat="1" customHeight="1" spans="1:5">
      <c r="A32" s="3">
        <f t="shared" si="0"/>
        <v>32</v>
      </c>
      <c r="B32" s="4" t="s">
        <v>28</v>
      </c>
      <c r="C32" s="5" t="s">
        <v>28</v>
      </c>
      <c r="D32" s="4" t="s">
        <v>48</v>
      </c>
      <c r="E32" s="5">
        <v>0</v>
      </c>
    </row>
    <row r="33" s="2" customFormat="1" customHeight="1" spans="1:5">
      <c r="A33" s="3">
        <f t="shared" si="0"/>
        <v>33</v>
      </c>
      <c r="B33" s="4" t="s">
        <v>28</v>
      </c>
      <c r="C33" s="5" t="s">
        <v>28</v>
      </c>
      <c r="D33" s="4" t="s">
        <v>49</v>
      </c>
      <c r="E33" s="5">
        <v>0</v>
      </c>
    </row>
    <row r="34" s="2" customFormat="1" customHeight="1" spans="1:5">
      <c r="A34" s="3">
        <f t="shared" si="0"/>
        <v>34</v>
      </c>
      <c r="B34" s="4" t="s">
        <v>28</v>
      </c>
      <c r="C34" s="5" t="s">
        <v>28</v>
      </c>
      <c r="D34" s="4" t="s">
        <v>50</v>
      </c>
      <c r="E34" s="5">
        <v>0</v>
      </c>
    </row>
    <row r="35" s="2" customFormat="1" customHeight="1" spans="1:5">
      <c r="A35" s="3">
        <f t="shared" si="0"/>
        <v>35</v>
      </c>
      <c r="B35" s="4" t="s">
        <v>51</v>
      </c>
      <c r="C35" s="5">
        <v>777.78</v>
      </c>
      <c r="D35" s="4" t="s">
        <v>52</v>
      </c>
      <c r="E35" s="5">
        <v>777.78</v>
      </c>
    </row>
    <row r="36" s="2" customFormat="1" customHeight="1" spans="1:5">
      <c r="A36" s="3">
        <f t="shared" si="0"/>
        <v>36</v>
      </c>
      <c r="B36" s="4" t="s">
        <v>53</v>
      </c>
      <c r="C36" s="5">
        <v>0</v>
      </c>
      <c r="D36" s="4" t="s">
        <v>54</v>
      </c>
      <c r="E36" s="5">
        <v>0</v>
      </c>
    </row>
    <row r="37" s="2" customFormat="1" customHeight="1" spans="1:5">
      <c r="A37" s="3">
        <f t="shared" si="0"/>
        <v>37</v>
      </c>
      <c r="B37" s="4" t="s">
        <v>55</v>
      </c>
      <c r="C37" s="5">
        <v>0</v>
      </c>
      <c r="D37" s="4" t="s">
        <v>56</v>
      </c>
      <c r="E37" s="5">
        <v>0</v>
      </c>
    </row>
    <row r="38" s="2" customFormat="1" customHeight="1" spans="1:5">
      <c r="A38" s="3">
        <f t="shared" si="0"/>
        <v>38</v>
      </c>
      <c r="B38" s="4" t="s">
        <v>57</v>
      </c>
      <c r="C38" s="5">
        <v>777.78</v>
      </c>
      <c r="D38" s="4" t="s">
        <v>57</v>
      </c>
      <c r="E38" s="5">
        <v>777.78</v>
      </c>
    </row>
  </sheetData>
  <mergeCells count="5">
    <mergeCell ref="A1:E1"/>
    <mergeCell ref="A2:C2"/>
    <mergeCell ref="B3:C3"/>
    <mergeCell ref="D3:E3"/>
    <mergeCell ref="A3:A4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F17" sqref="F17"/>
    </sheetView>
  </sheetViews>
  <sheetFormatPr defaultColWidth="7" defaultRowHeight="15" customHeight="1"/>
  <cols>
    <col min="1" max="1" width="6.25" style="3" customWidth="1"/>
    <col min="2" max="2" width="13.75" style="4" customWidth="1"/>
    <col min="3" max="3" width="25" style="4" customWidth="1"/>
    <col min="4" max="7" width="10" style="5" customWidth="1"/>
    <col min="8" max="8" width="15" style="5" customWidth="1"/>
    <col min="9" max="11" width="10" style="5" customWidth="1"/>
    <col min="12" max="256" width="7.5" style="2" customWidth="1"/>
    <col min="257" max="16384" width="7" style="2"/>
  </cols>
  <sheetData>
    <row r="1" s="1" customFormat="1" ht="37.5" customHeight="1" spans="1:11">
      <c r="A1" s="6" t="s">
        <v>58</v>
      </c>
      <c r="B1" s="7"/>
      <c r="C1" s="7"/>
      <c r="D1" s="7"/>
      <c r="E1" s="7"/>
      <c r="F1" s="7"/>
      <c r="G1" s="7"/>
      <c r="H1" s="7"/>
      <c r="I1" s="7"/>
      <c r="J1" s="8"/>
      <c r="K1" s="7"/>
    </row>
    <row r="2" s="1" customFormat="1" customHeight="1" spans="1:11">
      <c r="A2" s="9" t="s">
        <v>1</v>
      </c>
      <c r="B2" s="7"/>
      <c r="C2" s="7"/>
      <c r="D2" s="7"/>
      <c r="E2" s="7"/>
      <c r="F2" s="9"/>
      <c r="G2" s="7"/>
      <c r="H2" s="8" t="s">
        <v>2</v>
      </c>
      <c r="I2" s="7"/>
      <c r="J2" s="8" t="s">
        <v>3</v>
      </c>
      <c r="K2" s="7"/>
    </row>
    <row r="3" s="1" customFormat="1" customHeight="1" spans="1:11">
      <c r="A3" s="7" t="s">
        <v>4</v>
      </c>
      <c r="B3" s="7" t="s">
        <v>59</v>
      </c>
      <c r="C3" s="7"/>
      <c r="D3" s="7" t="s">
        <v>60</v>
      </c>
      <c r="E3" s="7" t="s">
        <v>61</v>
      </c>
      <c r="F3" s="7" t="s">
        <v>62</v>
      </c>
      <c r="G3" s="7" t="s">
        <v>63</v>
      </c>
      <c r="H3" s="7"/>
      <c r="I3" s="7" t="s">
        <v>64</v>
      </c>
      <c r="J3" s="7" t="s">
        <v>65</v>
      </c>
      <c r="K3" s="7" t="s">
        <v>66</v>
      </c>
    </row>
    <row r="4" s="1" customFormat="1" customHeight="1" spans="1:11">
      <c r="A4" s="7"/>
      <c r="B4" s="7" t="s">
        <v>67</v>
      </c>
      <c r="C4" s="7" t="s">
        <v>68</v>
      </c>
      <c r="D4" s="7"/>
      <c r="E4" s="7"/>
      <c r="F4" s="7"/>
      <c r="G4" s="7" t="s">
        <v>69</v>
      </c>
      <c r="H4" s="7" t="s">
        <v>70</v>
      </c>
      <c r="I4" s="7"/>
      <c r="J4" s="7"/>
      <c r="K4" s="7"/>
    </row>
    <row r="5" s="1" customFormat="1" customHeight="1" spans="1:11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71</v>
      </c>
      <c r="G5" s="7" t="s">
        <v>72</v>
      </c>
      <c r="H5" s="7" t="s">
        <v>73</v>
      </c>
      <c r="I5" s="7" t="s">
        <v>74</v>
      </c>
      <c r="J5" s="7" t="s">
        <v>75</v>
      </c>
      <c r="K5" s="7" t="s">
        <v>76</v>
      </c>
    </row>
    <row r="6" s="2" customFormat="1" customHeight="1" spans="1:11">
      <c r="A6" s="3">
        <f t="shared" ref="A6:A10" si="0">ROW()</f>
        <v>6</v>
      </c>
      <c r="B6" s="4" t="s">
        <v>28</v>
      </c>
      <c r="C6" s="4" t="s">
        <v>77</v>
      </c>
      <c r="D6" s="5">
        <v>777.78</v>
      </c>
      <c r="E6" s="5">
        <v>777.78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</row>
    <row r="7" s="2" customFormat="1" customHeight="1" spans="1:11">
      <c r="A7" s="3">
        <f t="shared" si="0"/>
        <v>7</v>
      </c>
      <c r="B7" s="4" t="s">
        <v>78</v>
      </c>
      <c r="C7" s="4" t="s">
        <v>79</v>
      </c>
      <c r="D7" s="5">
        <v>777.78</v>
      </c>
      <c r="E7" s="5">
        <v>777.78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</row>
    <row r="8" s="2" customFormat="1" customHeight="1" spans="1:11">
      <c r="A8" s="3">
        <f t="shared" si="0"/>
        <v>8</v>
      </c>
      <c r="B8" s="4" t="s">
        <v>80</v>
      </c>
      <c r="C8" s="4" t="s">
        <v>81</v>
      </c>
      <c r="D8" s="5">
        <v>777.78</v>
      </c>
      <c r="E8" s="5">
        <v>777.78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</row>
    <row r="9" s="2" customFormat="1" customHeight="1" spans="1:11">
      <c r="A9" s="3">
        <f t="shared" si="0"/>
        <v>9</v>
      </c>
      <c r="B9" s="4" t="s">
        <v>82</v>
      </c>
      <c r="C9" s="4" t="s">
        <v>83</v>
      </c>
      <c r="D9" s="5">
        <f>246.54+34.66+20.42</f>
        <v>301.62</v>
      </c>
      <c r="E9" s="5">
        <f>246.54+34.66+20.42</f>
        <v>301.62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</row>
    <row r="10" s="2" customFormat="1" customHeight="1" spans="1:11">
      <c r="A10" s="3">
        <f t="shared" si="0"/>
        <v>10</v>
      </c>
      <c r="B10" s="4" t="s">
        <v>84</v>
      </c>
      <c r="C10" s="4" t="s">
        <v>85</v>
      </c>
      <c r="D10" s="5">
        <v>476.16</v>
      </c>
      <c r="E10" s="5">
        <v>476.16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D21" sqref="D21"/>
    </sheetView>
  </sheetViews>
  <sheetFormatPr defaultColWidth="7" defaultRowHeight="15" customHeight="1"/>
  <cols>
    <col min="1" max="1" width="6.25" style="3" customWidth="1"/>
    <col min="2" max="2" width="14.375" style="4" customWidth="1"/>
    <col min="3" max="3" width="25" style="4" customWidth="1"/>
    <col min="4" max="9" width="12.5" style="5" customWidth="1"/>
    <col min="10" max="256" width="7.5" style="2" customWidth="1"/>
    <col min="257" max="16384" width="7" style="2"/>
  </cols>
  <sheetData>
    <row r="1" s="1" customFormat="1" ht="37.5" customHeight="1" spans="1:9">
      <c r="A1" s="6" t="s">
        <v>86</v>
      </c>
      <c r="B1" s="7"/>
      <c r="C1" s="7"/>
      <c r="D1" s="7"/>
      <c r="E1" s="7"/>
      <c r="F1" s="7"/>
      <c r="G1" s="7"/>
      <c r="H1" s="8"/>
      <c r="I1" s="7"/>
    </row>
    <row r="2" s="1" customFormat="1" customHeight="1" spans="1:9">
      <c r="A2" s="9" t="s">
        <v>1</v>
      </c>
      <c r="B2" s="7"/>
      <c r="C2" s="7"/>
      <c r="D2" s="7"/>
      <c r="E2" s="9"/>
      <c r="F2" s="8" t="s">
        <v>2</v>
      </c>
      <c r="G2" s="7"/>
      <c r="H2" s="8" t="s">
        <v>3</v>
      </c>
      <c r="I2" s="7"/>
    </row>
    <row r="3" s="1" customFormat="1" customHeight="1" spans="1:9">
      <c r="A3" s="7" t="s">
        <v>4</v>
      </c>
      <c r="B3" s="7" t="s">
        <v>59</v>
      </c>
      <c r="C3" s="7"/>
      <c r="D3" s="7" t="s">
        <v>87</v>
      </c>
      <c r="E3" s="7" t="s">
        <v>88</v>
      </c>
      <c r="F3" s="7" t="s">
        <v>89</v>
      </c>
      <c r="G3" s="7" t="s">
        <v>90</v>
      </c>
      <c r="H3" s="7" t="s">
        <v>91</v>
      </c>
      <c r="I3" s="7" t="s">
        <v>92</v>
      </c>
    </row>
    <row r="4" s="1" customFormat="1" customHeight="1" spans="1:9">
      <c r="A4" s="7"/>
      <c r="B4" s="7" t="s">
        <v>67</v>
      </c>
      <c r="C4" s="7" t="s">
        <v>68</v>
      </c>
      <c r="D4" s="7"/>
      <c r="E4" s="7"/>
      <c r="F4" s="7"/>
      <c r="G4" s="7"/>
      <c r="H4" s="7"/>
      <c r="I4" s="7"/>
    </row>
    <row r="5" s="1" customFormat="1" customHeight="1" spans="1:9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71</v>
      </c>
      <c r="G5" s="7" t="s">
        <v>72</v>
      </c>
      <c r="H5" s="7" t="s">
        <v>73</v>
      </c>
      <c r="I5" s="7" t="s">
        <v>74</v>
      </c>
    </row>
    <row r="6" s="2" customFormat="1" customHeight="1" spans="1:9">
      <c r="A6" s="3">
        <f t="shared" ref="A6:A10" si="0">ROW()</f>
        <v>6</v>
      </c>
      <c r="B6" s="4" t="s">
        <v>28</v>
      </c>
      <c r="C6" s="4" t="s">
        <v>77</v>
      </c>
      <c r="D6" s="5">
        <f t="shared" ref="D6:D10" si="1">E6+F6</f>
        <v>777.78</v>
      </c>
      <c r="E6" s="5">
        <f t="shared" ref="E6:E9" si="2">246.54+34.66+20.42</f>
        <v>301.62</v>
      </c>
      <c r="F6" s="5">
        <v>476.16</v>
      </c>
      <c r="G6" s="5">
        <v>0</v>
      </c>
      <c r="H6" s="5">
        <v>0</v>
      </c>
      <c r="I6" s="5">
        <v>0</v>
      </c>
    </row>
    <row r="7" s="2" customFormat="1" customHeight="1" spans="1:9">
      <c r="A7" s="3">
        <f t="shared" si="0"/>
        <v>7</v>
      </c>
      <c r="B7" s="4" t="s">
        <v>78</v>
      </c>
      <c r="C7" s="4" t="s">
        <v>79</v>
      </c>
      <c r="D7" s="5">
        <f t="shared" si="1"/>
        <v>777.78</v>
      </c>
      <c r="E7" s="5">
        <f t="shared" si="2"/>
        <v>301.62</v>
      </c>
      <c r="F7" s="5">
        <v>476.16</v>
      </c>
      <c r="G7" s="5">
        <v>0</v>
      </c>
      <c r="H7" s="5">
        <v>0</v>
      </c>
      <c r="I7" s="5">
        <v>0</v>
      </c>
    </row>
    <row r="8" s="2" customFormat="1" customHeight="1" spans="1:9">
      <c r="A8" s="3">
        <f t="shared" si="0"/>
        <v>8</v>
      </c>
      <c r="B8" s="4" t="s">
        <v>80</v>
      </c>
      <c r="C8" s="4" t="s">
        <v>81</v>
      </c>
      <c r="D8" s="5">
        <f t="shared" si="1"/>
        <v>777.78</v>
      </c>
      <c r="E8" s="5">
        <f t="shared" si="2"/>
        <v>301.62</v>
      </c>
      <c r="F8" s="5">
        <v>476.16</v>
      </c>
      <c r="G8" s="5">
        <v>0</v>
      </c>
      <c r="H8" s="5">
        <v>0</v>
      </c>
      <c r="I8" s="5">
        <v>0</v>
      </c>
    </row>
    <row r="9" s="2" customFormat="1" customHeight="1" spans="1:9">
      <c r="A9" s="3">
        <f t="shared" si="0"/>
        <v>9</v>
      </c>
      <c r="B9" s="4" t="s">
        <v>82</v>
      </c>
      <c r="C9" s="4" t="s">
        <v>83</v>
      </c>
      <c r="D9" s="5">
        <f t="shared" si="1"/>
        <v>317.12</v>
      </c>
      <c r="E9" s="5">
        <f t="shared" si="2"/>
        <v>301.62</v>
      </c>
      <c r="F9" s="5">
        <v>15.5</v>
      </c>
      <c r="G9" s="5">
        <v>0</v>
      </c>
      <c r="H9" s="5">
        <v>0</v>
      </c>
      <c r="I9" s="5">
        <v>0</v>
      </c>
    </row>
    <row r="10" s="2" customFormat="1" customHeight="1" spans="1:9">
      <c r="A10" s="3">
        <f t="shared" si="0"/>
        <v>10</v>
      </c>
      <c r="B10" s="4" t="s">
        <v>84</v>
      </c>
      <c r="C10" s="4" t="s">
        <v>85</v>
      </c>
      <c r="D10" s="5">
        <f t="shared" si="1"/>
        <v>476.16</v>
      </c>
      <c r="E10" s="5">
        <v>0</v>
      </c>
      <c r="F10" s="5">
        <v>476.16</v>
      </c>
      <c r="G10" s="5">
        <v>0</v>
      </c>
      <c r="H10" s="5">
        <v>0</v>
      </c>
      <c r="I10" s="5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workbookViewId="0">
      <selection activeCell="D14" sqref="D14"/>
    </sheetView>
  </sheetViews>
  <sheetFormatPr defaultColWidth="7" defaultRowHeight="15" customHeight="1" outlineLevelCol="7"/>
  <cols>
    <col min="1" max="1" width="6.25" style="3" customWidth="1"/>
    <col min="2" max="2" width="32.5" style="4" customWidth="1"/>
    <col min="3" max="3" width="12.5" style="5" customWidth="1"/>
    <col min="4" max="4" width="32.5" style="4" customWidth="1"/>
    <col min="5" max="8" width="12.5" style="5" customWidth="1"/>
    <col min="9" max="256" width="7.5" style="2" customWidth="1"/>
    <col min="257" max="16384" width="7" style="2"/>
  </cols>
  <sheetData>
    <row r="1" s="1" customFormat="1" ht="37.5" customHeight="1" spans="1:8">
      <c r="A1" s="6" t="s">
        <v>93</v>
      </c>
      <c r="B1" s="7"/>
      <c r="C1" s="7"/>
      <c r="D1" s="7"/>
      <c r="E1" s="7"/>
      <c r="F1" s="7"/>
      <c r="G1" s="8"/>
      <c r="H1" s="7"/>
    </row>
    <row r="2" s="1" customFormat="1" customHeight="1" spans="1:8">
      <c r="A2" s="9" t="s">
        <v>1</v>
      </c>
      <c r="B2" s="7"/>
      <c r="C2" s="7"/>
      <c r="D2" s="7"/>
      <c r="E2" s="8" t="s">
        <v>2</v>
      </c>
      <c r="F2" s="7"/>
      <c r="G2" s="8" t="s">
        <v>3</v>
      </c>
      <c r="H2" s="7"/>
    </row>
    <row r="3" s="1" customFormat="1" customHeight="1" spans="1:8">
      <c r="A3" s="7" t="s">
        <v>4</v>
      </c>
      <c r="B3" s="7" t="s">
        <v>5</v>
      </c>
      <c r="C3" s="7"/>
      <c r="D3" s="7" t="s">
        <v>6</v>
      </c>
      <c r="E3" s="7"/>
      <c r="F3" s="7"/>
      <c r="G3" s="7"/>
      <c r="H3" s="7"/>
    </row>
    <row r="4" s="1" customFormat="1" ht="30" customHeight="1" spans="1:8">
      <c r="A4" s="7"/>
      <c r="B4" s="7" t="s">
        <v>7</v>
      </c>
      <c r="C4" s="7" t="s">
        <v>94</v>
      </c>
      <c r="D4" s="7" t="s">
        <v>7</v>
      </c>
      <c r="E4" s="7" t="s">
        <v>77</v>
      </c>
      <c r="F4" s="7" t="s">
        <v>95</v>
      </c>
      <c r="G4" s="7" t="s">
        <v>96</v>
      </c>
      <c r="H4" s="7" t="s">
        <v>97</v>
      </c>
    </row>
    <row r="5" s="1" customFormat="1" customHeight="1" spans="1:8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71</v>
      </c>
      <c r="G5" s="7" t="s">
        <v>72</v>
      </c>
      <c r="H5" s="7" t="s">
        <v>73</v>
      </c>
    </row>
    <row r="6" s="2" customFormat="1" customHeight="1" spans="1:8">
      <c r="A6" s="3">
        <f t="shared" ref="A6:A37" si="0">ROW()</f>
        <v>6</v>
      </c>
      <c r="B6" s="4" t="s">
        <v>98</v>
      </c>
      <c r="C6" s="5">
        <v>777.78</v>
      </c>
      <c r="D6" s="4" t="s">
        <v>15</v>
      </c>
      <c r="E6" s="5">
        <v>777.78</v>
      </c>
      <c r="F6" s="5">
        <v>777.78</v>
      </c>
      <c r="G6" s="5">
        <v>0</v>
      </c>
      <c r="H6" s="5">
        <v>0</v>
      </c>
    </row>
    <row r="7" s="2" customFormat="1" customHeight="1" spans="1:8">
      <c r="A7" s="3">
        <f t="shared" si="0"/>
        <v>7</v>
      </c>
      <c r="B7" s="4" t="s">
        <v>99</v>
      </c>
      <c r="C7" s="5">
        <v>0</v>
      </c>
      <c r="D7" s="4" t="s">
        <v>17</v>
      </c>
      <c r="E7" s="5">
        <v>0</v>
      </c>
      <c r="F7" s="5">
        <v>0</v>
      </c>
      <c r="G7" s="5">
        <v>0</v>
      </c>
      <c r="H7" s="5">
        <v>0</v>
      </c>
    </row>
    <row r="8" s="2" customFormat="1" customHeight="1" spans="1:8">
      <c r="A8" s="3">
        <f t="shared" si="0"/>
        <v>8</v>
      </c>
      <c r="B8" s="4" t="s">
        <v>100</v>
      </c>
      <c r="C8" s="5">
        <v>0</v>
      </c>
      <c r="D8" s="4" t="s">
        <v>19</v>
      </c>
      <c r="E8" s="5">
        <v>0</v>
      </c>
      <c r="F8" s="5">
        <v>0</v>
      </c>
      <c r="G8" s="5">
        <v>0</v>
      </c>
      <c r="H8" s="5">
        <v>0</v>
      </c>
    </row>
    <row r="9" s="2" customFormat="1" customHeight="1" spans="1:8">
      <c r="A9" s="3">
        <f t="shared" si="0"/>
        <v>9</v>
      </c>
      <c r="B9" s="4" t="s">
        <v>28</v>
      </c>
      <c r="C9" s="5" t="s">
        <v>28</v>
      </c>
      <c r="D9" s="4" t="s">
        <v>21</v>
      </c>
      <c r="E9" s="5">
        <v>0</v>
      </c>
      <c r="F9" s="5">
        <v>0</v>
      </c>
      <c r="G9" s="5">
        <v>0</v>
      </c>
      <c r="H9" s="5">
        <v>0</v>
      </c>
    </row>
    <row r="10" s="2" customFormat="1" customHeight="1" spans="1:8">
      <c r="A10" s="3">
        <f t="shared" si="0"/>
        <v>10</v>
      </c>
      <c r="B10" s="4" t="s">
        <v>28</v>
      </c>
      <c r="C10" s="5" t="s">
        <v>28</v>
      </c>
      <c r="D10" s="4" t="s">
        <v>23</v>
      </c>
      <c r="E10" s="5">
        <v>0</v>
      </c>
      <c r="F10" s="5">
        <v>0</v>
      </c>
      <c r="G10" s="5">
        <v>0</v>
      </c>
      <c r="H10" s="5">
        <v>0</v>
      </c>
    </row>
    <row r="11" s="2" customFormat="1" customHeight="1" spans="1:8">
      <c r="A11" s="3">
        <f t="shared" si="0"/>
        <v>11</v>
      </c>
      <c r="B11" s="4" t="s">
        <v>28</v>
      </c>
      <c r="C11" s="5" t="s">
        <v>28</v>
      </c>
      <c r="D11" s="4" t="s">
        <v>25</v>
      </c>
      <c r="E11" s="5">
        <v>0</v>
      </c>
      <c r="F11" s="5">
        <v>0</v>
      </c>
      <c r="G11" s="5">
        <v>0</v>
      </c>
      <c r="H11" s="5">
        <v>0</v>
      </c>
    </row>
    <row r="12" s="2" customFormat="1" customHeight="1" spans="1:8">
      <c r="A12" s="3">
        <f t="shared" si="0"/>
        <v>12</v>
      </c>
      <c r="B12" s="4" t="s">
        <v>28</v>
      </c>
      <c r="C12" s="5" t="s">
        <v>28</v>
      </c>
      <c r="D12" s="4" t="s">
        <v>27</v>
      </c>
      <c r="E12" s="5">
        <v>0</v>
      </c>
      <c r="F12" s="5">
        <v>0</v>
      </c>
      <c r="G12" s="5">
        <v>0</v>
      </c>
      <c r="H12" s="5">
        <v>0</v>
      </c>
    </row>
    <row r="13" s="2" customFormat="1" customHeight="1" spans="1:8">
      <c r="A13" s="3">
        <f t="shared" si="0"/>
        <v>13</v>
      </c>
      <c r="B13" s="4" t="s">
        <v>28</v>
      </c>
      <c r="C13" s="5" t="s">
        <v>28</v>
      </c>
      <c r="D13" s="4" t="s">
        <v>29</v>
      </c>
      <c r="E13" s="5">
        <v>0</v>
      </c>
      <c r="F13" s="5">
        <v>0</v>
      </c>
      <c r="G13" s="5">
        <v>0</v>
      </c>
      <c r="H13" s="5">
        <v>0</v>
      </c>
    </row>
    <row r="14" s="2" customFormat="1" customHeight="1" spans="1:8">
      <c r="A14" s="3">
        <f t="shared" si="0"/>
        <v>14</v>
      </c>
      <c r="B14" s="4" t="s">
        <v>28</v>
      </c>
      <c r="C14" s="5" t="s">
        <v>28</v>
      </c>
      <c r="D14" s="4" t="s">
        <v>30</v>
      </c>
      <c r="E14" s="5">
        <v>0</v>
      </c>
      <c r="F14" s="5">
        <v>0</v>
      </c>
      <c r="G14" s="5">
        <v>0</v>
      </c>
      <c r="H14" s="5">
        <v>0</v>
      </c>
    </row>
    <row r="15" s="2" customFormat="1" customHeight="1" spans="1:8">
      <c r="A15" s="3">
        <f t="shared" si="0"/>
        <v>15</v>
      </c>
      <c r="B15" s="4" t="s">
        <v>28</v>
      </c>
      <c r="C15" s="5" t="s">
        <v>28</v>
      </c>
      <c r="D15" s="4" t="s">
        <v>31</v>
      </c>
      <c r="E15" s="5">
        <v>0</v>
      </c>
      <c r="F15" s="5">
        <v>0</v>
      </c>
      <c r="G15" s="5">
        <v>0</v>
      </c>
      <c r="H15" s="5">
        <v>0</v>
      </c>
    </row>
    <row r="16" s="2" customFormat="1" customHeight="1" spans="1:8">
      <c r="A16" s="3">
        <f t="shared" si="0"/>
        <v>16</v>
      </c>
      <c r="B16" s="4" t="s">
        <v>28</v>
      </c>
      <c r="C16" s="5" t="s">
        <v>28</v>
      </c>
      <c r="D16" s="4" t="s">
        <v>32</v>
      </c>
      <c r="E16" s="5">
        <v>0</v>
      </c>
      <c r="F16" s="5">
        <v>0</v>
      </c>
      <c r="G16" s="5">
        <v>0</v>
      </c>
      <c r="H16" s="5">
        <v>0</v>
      </c>
    </row>
    <row r="17" s="2" customFormat="1" customHeight="1" spans="1:8">
      <c r="A17" s="3">
        <f t="shared" si="0"/>
        <v>17</v>
      </c>
      <c r="B17" s="4" t="s">
        <v>28</v>
      </c>
      <c r="C17" s="5" t="s">
        <v>28</v>
      </c>
      <c r="D17" s="4" t="s">
        <v>33</v>
      </c>
      <c r="E17" s="5">
        <v>0</v>
      </c>
      <c r="F17" s="5">
        <v>0</v>
      </c>
      <c r="G17" s="5">
        <v>0</v>
      </c>
      <c r="H17" s="5">
        <v>0</v>
      </c>
    </row>
    <row r="18" s="2" customFormat="1" customHeight="1" spans="1:8">
      <c r="A18" s="3">
        <f t="shared" si="0"/>
        <v>18</v>
      </c>
      <c r="B18" s="4" t="s">
        <v>28</v>
      </c>
      <c r="C18" s="5" t="s">
        <v>28</v>
      </c>
      <c r="D18" s="4" t="s">
        <v>34</v>
      </c>
      <c r="E18" s="5">
        <v>0</v>
      </c>
      <c r="F18" s="5">
        <v>0</v>
      </c>
      <c r="G18" s="5">
        <v>0</v>
      </c>
      <c r="H18" s="5">
        <v>0</v>
      </c>
    </row>
    <row r="19" s="2" customFormat="1" customHeight="1" spans="1:8">
      <c r="A19" s="3">
        <f t="shared" si="0"/>
        <v>19</v>
      </c>
      <c r="B19" s="4" t="s">
        <v>28</v>
      </c>
      <c r="C19" s="5" t="s">
        <v>28</v>
      </c>
      <c r="D19" s="4" t="s">
        <v>35</v>
      </c>
      <c r="E19" s="5">
        <v>0</v>
      </c>
      <c r="F19" s="5">
        <v>0</v>
      </c>
      <c r="G19" s="5">
        <v>0</v>
      </c>
      <c r="H19" s="5">
        <v>0</v>
      </c>
    </row>
    <row r="20" s="2" customFormat="1" customHeight="1" spans="1:8">
      <c r="A20" s="3">
        <f t="shared" si="0"/>
        <v>20</v>
      </c>
      <c r="B20" s="4" t="s">
        <v>28</v>
      </c>
      <c r="C20" s="5" t="s">
        <v>28</v>
      </c>
      <c r="D20" s="4" t="s">
        <v>36</v>
      </c>
      <c r="E20" s="5">
        <v>0</v>
      </c>
      <c r="F20" s="5">
        <v>0</v>
      </c>
      <c r="G20" s="5">
        <v>0</v>
      </c>
      <c r="H20" s="5">
        <v>0</v>
      </c>
    </row>
    <row r="21" s="2" customFormat="1" customHeight="1" spans="1:8">
      <c r="A21" s="3">
        <f t="shared" si="0"/>
        <v>21</v>
      </c>
      <c r="B21" s="4" t="s">
        <v>28</v>
      </c>
      <c r="C21" s="5" t="s">
        <v>28</v>
      </c>
      <c r="D21" s="4" t="s">
        <v>37</v>
      </c>
      <c r="E21" s="5">
        <v>0</v>
      </c>
      <c r="F21" s="5">
        <v>0</v>
      </c>
      <c r="G21" s="5">
        <v>0</v>
      </c>
      <c r="H21" s="5">
        <v>0</v>
      </c>
    </row>
    <row r="22" s="2" customFormat="1" customHeight="1" spans="1:8">
      <c r="A22" s="3">
        <f t="shared" si="0"/>
        <v>22</v>
      </c>
      <c r="B22" s="4" t="s">
        <v>28</v>
      </c>
      <c r="C22" s="5" t="s">
        <v>28</v>
      </c>
      <c r="D22" s="4" t="s">
        <v>38</v>
      </c>
      <c r="E22" s="5">
        <v>0</v>
      </c>
      <c r="F22" s="5">
        <v>0</v>
      </c>
      <c r="G22" s="5">
        <v>0</v>
      </c>
      <c r="H22" s="5">
        <v>0</v>
      </c>
    </row>
    <row r="23" s="2" customFormat="1" customHeight="1" spans="1:8">
      <c r="A23" s="3">
        <f t="shared" si="0"/>
        <v>23</v>
      </c>
      <c r="B23" s="4" t="s">
        <v>28</v>
      </c>
      <c r="C23" s="5" t="s">
        <v>28</v>
      </c>
      <c r="D23" s="4" t="s">
        <v>39</v>
      </c>
      <c r="E23" s="5">
        <v>0</v>
      </c>
      <c r="F23" s="5">
        <v>0</v>
      </c>
      <c r="G23" s="5">
        <v>0</v>
      </c>
      <c r="H23" s="5">
        <v>0</v>
      </c>
    </row>
    <row r="24" s="2" customFormat="1" customHeight="1" spans="1:8">
      <c r="A24" s="3">
        <f t="shared" si="0"/>
        <v>24</v>
      </c>
      <c r="B24" s="4" t="s">
        <v>28</v>
      </c>
      <c r="C24" s="5" t="s">
        <v>28</v>
      </c>
      <c r="D24" s="4" t="s">
        <v>40</v>
      </c>
      <c r="E24" s="5">
        <v>0</v>
      </c>
      <c r="F24" s="5">
        <v>0</v>
      </c>
      <c r="G24" s="5">
        <v>0</v>
      </c>
      <c r="H24" s="5">
        <v>0</v>
      </c>
    </row>
    <row r="25" s="2" customFormat="1" customHeight="1" spans="1:8">
      <c r="A25" s="3">
        <f t="shared" si="0"/>
        <v>25</v>
      </c>
      <c r="B25" s="4" t="s">
        <v>28</v>
      </c>
      <c r="C25" s="5" t="s">
        <v>28</v>
      </c>
      <c r="D25" s="4" t="s">
        <v>41</v>
      </c>
      <c r="E25" s="5">
        <v>0</v>
      </c>
      <c r="F25" s="5">
        <v>0</v>
      </c>
      <c r="G25" s="5">
        <v>0</v>
      </c>
      <c r="H25" s="5">
        <v>0</v>
      </c>
    </row>
    <row r="26" s="2" customFormat="1" customHeight="1" spans="1:8">
      <c r="A26" s="3">
        <f t="shared" si="0"/>
        <v>26</v>
      </c>
      <c r="B26" s="4" t="s">
        <v>28</v>
      </c>
      <c r="C26" s="5" t="s">
        <v>28</v>
      </c>
      <c r="D26" s="4" t="s">
        <v>42</v>
      </c>
      <c r="E26" s="5">
        <v>0</v>
      </c>
      <c r="F26" s="5">
        <v>0</v>
      </c>
      <c r="G26" s="5">
        <v>0</v>
      </c>
      <c r="H26" s="5">
        <v>0</v>
      </c>
    </row>
    <row r="27" s="2" customFormat="1" customHeight="1" spans="1:8">
      <c r="A27" s="3">
        <f t="shared" si="0"/>
        <v>27</v>
      </c>
      <c r="B27" s="4" t="s">
        <v>28</v>
      </c>
      <c r="C27" s="5" t="s">
        <v>28</v>
      </c>
      <c r="D27" s="4" t="s">
        <v>43</v>
      </c>
      <c r="E27" s="5">
        <v>0</v>
      </c>
      <c r="F27" s="5">
        <v>0</v>
      </c>
      <c r="G27" s="5">
        <v>0</v>
      </c>
      <c r="H27" s="5">
        <v>0</v>
      </c>
    </row>
    <row r="28" s="2" customFormat="1" customHeight="1" spans="1:8">
      <c r="A28" s="3">
        <f t="shared" si="0"/>
        <v>28</v>
      </c>
      <c r="B28" s="4" t="s">
        <v>28</v>
      </c>
      <c r="C28" s="5" t="s">
        <v>28</v>
      </c>
      <c r="D28" s="4" t="s">
        <v>44</v>
      </c>
      <c r="E28" s="5">
        <v>0</v>
      </c>
      <c r="F28" s="5">
        <v>0</v>
      </c>
      <c r="G28" s="5">
        <v>0</v>
      </c>
      <c r="H28" s="5">
        <v>0</v>
      </c>
    </row>
    <row r="29" s="2" customFormat="1" customHeight="1" spans="1:8">
      <c r="A29" s="3">
        <f t="shared" si="0"/>
        <v>29</v>
      </c>
      <c r="B29" s="4" t="s">
        <v>28</v>
      </c>
      <c r="C29" s="5" t="s">
        <v>28</v>
      </c>
      <c r="D29" s="4" t="s">
        <v>45</v>
      </c>
      <c r="E29" s="5">
        <v>0</v>
      </c>
      <c r="F29" s="5">
        <v>0</v>
      </c>
      <c r="G29" s="5">
        <v>0</v>
      </c>
      <c r="H29" s="5">
        <v>0</v>
      </c>
    </row>
    <row r="30" s="2" customFormat="1" customHeight="1" spans="1:8">
      <c r="A30" s="3">
        <f t="shared" si="0"/>
        <v>30</v>
      </c>
      <c r="B30" s="4" t="s">
        <v>28</v>
      </c>
      <c r="C30" s="5" t="s">
        <v>28</v>
      </c>
      <c r="D30" s="4" t="s">
        <v>46</v>
      </c>
      <c r="E30" s="5">
        <v>0</v>
      </c>
      <c r="F30" s="5">
        <v>0</v>
      </c>
      <c r="G30" s="5">
        <v>0</v>
      </c>
      <c r="H30" s="5">
        <v>0</v>
      </c>
    </row>
    <row r="31" s="2" customFormat="1" customHeight="1" spans="1:8">
      <c r="A31" s="3">
        <f t="shared" si="0"/>
        <v>31</v>
      </c>
      <c r="B31" s="4" t="s">
        <v>28</v>
      </c>
      <c r="C31" s="5" t="s">
        <v>28</v>
      </c>
      <c r="D31" s="4" t="s">
        <v>47</v>
      </c>
      <c r="E31" s="5">
        <v>0</v>
      </c>
      <c r="F31" s="5">
        <v>0</v>
      </c>
      <c r="G31" s="5">
        <v>0</v>
      </c>
      <c r="H31" s="5">
        <v>0</v>
      </c>
    </row>
    <row r="32" s="2" customFormat="1" customHeight="1" spans="1:8">
      <c r="A32" s="3">
        <f t="shared" si="0"/>
        <v>32</v>
      </c>
      <c r="B32" s="4" t="s">
        <v>28</v>
      </c>
      <c r="C32" s="5" t="s">
        <v>28</v>
      </c>
      <c r="D32" s="4" t="s">
        <v>48</v>
      </c>
      <c r="E32" s="5">
        <v>0</v>
      </c>
      <c r="F32" s="5">
        <v>0</v>
      </c>
      <c r="G32" s="5">
        <v>0</v>
      </c>
      <c r="H32" s="5">
        <v>0</v>
      </c>
    </row>
    <row r="33" s="2" customFormat="1" customHeight="1" spans="1:8">
      <c r="A33" s="3">
        <f t="shared" si="0"/>
        <v>33</v>
      </c>
      <c r="B33" s="4" t="s">
        <v>28</v>
      </c>
      <c r="C33" s="5" t="s">
        <v>28</v>
      </c>
      <c r="D33" s="4" t="s">
        <v>49</v>
      </c>
      <c r="E33" s="5">
        <v>0</v>
      </c>
      <c r="F33" s="5">
        <v>0</v>
      </c>
      <c r="G33" s="5">
        <v>0</v>
      </c>
      <c r="H33" s="5">
        <v>0</v>
      </c>
    </row>
    <row r="34" s="2" customFormat="1" customHeight="1" spans="1:8">
      <c r="A34" s="3">
        <f t="shared" si="0"/>
        <v>34</v>
      </c>
      <c r="B34" s="4" t="s">
        <v>28</v>
      </c>
      <c r="C34" s="5" t="s">
        <v>28</v>
      </c>
      <c r="D34" s="4" t="s">
        <v>50</v>
      </c>
      <c r="E34" s="5">
        <v>0</v>
      </c>
      <c r="F34" s="5">
        <v>0</v>
      </c>
      <c r="G34" s="5">
        <v>0</v>
      </c>
      <c r="H34" s="5">
        <v>0</v>
      </c>
    </row>
    <row r="35" s="2" customFormat="1" customHeight="1" spans="1:8">
      <c r="A35" s="3">
        <f t="shared" si="0"/>
        <v>35</v>
      </c>
      <c r="B35" s="4" t="s">
        <v>51</v>
      </c>
      <c r="C35" s="5">
        <v>777.78</v>
      </c>
      <c r="D35" s="4" t="s">
        <v>52</v>
      </c>
      <c r="E35" s="5">
        <v>777.78</v>
      </c>
      <c r="F35" s="5">
        <v>777.78</v>
      </c>
      <c r="G35" s="5">
        <v>0</v>
      </c>
      <c r="H35" s="5">
        <v>0</v>
      </c>
    </row>
    <row r="36" s="2" customFormat="1" customHeight="1" spans="1:8">
      <c r="A36" s="3">
        <f t="shared" si="0"/>
        <v>36</v>
      </c>
      <c r="B36" s="4" t="s">
        <v>101</v>
      </c>
      <c r="C36" s="5">
        <v>0</v>
      </c>
      <c r="D36" s="4" t="s">
        <v>56</v>
      </c>
      <c r="E36" s="5">
        <v>0</v>
      </c>
      <c r="F36" s="5">
        <v>0</v>
      </c>
      <c r="G36" s="5">
        <v>0</v>
      </c>
      <c r="H36" s="5">
        <v>0</v>
      </c>
    </row>
    <row r="37" s="2" customFormat="1" customHeight="1" spans="1:8">
      <c r="A37" s="3">
        <f t="shared" si="0"/>
        <v>37</v>
      </c>
      <c r="B37" s="4" t="s">
        <v>57</v>
      </c>
      <c r="C37" s="5">
        <v>777.78</v>
      </c>
      <c r="D37" s="4" t="s">
        <v>57</v>
      </c>
      <c r="E37" s="5">
        <v>777.78</v>
      </c>
      <c r="F37" s="5">
        <v>777.78</v>
      </c>
      <c r="G37" s="5">
        <v>0</v>
      </c>
      <c r="H37" s="5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F14" sqref="F14"/>
    </sheetView>
  </sheetViews>
  <sheetFormatPr defaultColWidth="7" defaultRowHeight="15" customHeight="1" outlineLevelCol="5"/>
  <cols>
    <col min="1" max="1" width="6.25" style="3" customWidth="1"/>
    <col min="2" max="2" width="14.375" style="4" customWidth="1"/>
    <col min="3" max="3" width="25" style="4" customWidth="1"/>
    <col min="4" max="6" width="25" style="5" customWidth="1"/>
    <col min="7" max="256" width="7.5" style="2" customWidth="1"/>
    <col min="257" max="16384" width="7" style="2"/>
  </cols>
  <sheetData>
    <row r="1" s="1" customFormat="1" ht="37.5" customHeight="1" spans="1:6">
      <c r="A1" s="6" t="s">
        <v>102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7"/>
      <c r="C2" s="8"/>
      <c r="D2" s="7"/>
      <c r="E2" s="8" t="s">
        <v>2</v>
      </c>
      <c r="F2" s="8" t="s">
        <v>3</v>
      </c>
    </row>
    <row r="3" s="1" customFormat="1" customHeight="1" spans="1:6">
      <c r="A3" s="7" t="s">
        <v>4</v>
      </c>
      <c r="B3" s="7" t="s">
        <v>59</v>
      </c>
      <c r="C3" s="7"/>
      <c r="D3" s="7" t="s">
        <v>77</v>
      </c>
      <c r="E3" s="7" t="s">
        <v>88</v>
      </c>
      <c r="F3" s="7" t="s">
        <v>89</v>
      </c>
    </row>
    <row r="4" s="1" customFormat="1" customHeight="1" spans="1:6">
      <c r="A4" s="7"/>
      <c r="B4" s="7" t="s">
        <v>67</v>
      </c>
      <c r="C4" s="7" t="s">
        <v>68</v>
      </c>
      <c r="D4" s="7"/>
      <c r="E4" s="7"/>
      <c r="F4" s="7"/>
    </row>
    <row r="5" s="1" customFormat="1" customHeight="1" spans="1:6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71</v>
      </c>
    </row>
    <row r="6" s="2" customFormat="1" customHeight="1" spans="1:6">
      <c r="A6" s="3">
        <f t="shared" ref="A6:A10" si="0">ROW()</f>
        <v>6</v>
      </c>
      <c r="B6" s="4" t="s">
        <v>28</v>
      </c>
      <c r="C6" s="4" t="s">
        <v>77</v>
      </c>
      <c r="D6" s="5">
        <v>777.78</v>
      </c>
      <c r="E6" s="5">
        <f t="shared" ref="E6:E9" si="1">246.54+34.66+20.42</f>
        <v>301.62</v>
      </c>
      <c r="F6" s="5">
        <v>476.16</v>
      </c>
    </row>
    <row r="7" s="2" customFormat="1" customHeight="1" spans="1:6">
      <c r="A7" s="3">
        <f t="shared" si="0"/>
        <v>7</v>
      </c>
      <c r="B7" s="4" t="s">
        <v>78</v>
      </c>
      <c r="C7" s="4" t="s">
        <v>79</v>
      </c>
      <c r="D7" s="5">
        <v>777.78</v>
      </c>
      <c r="E7" s="5">
        <f t="shared" si="1"/>
        <v>301.62</v>
      </c>
      <c r="F7" s="5">
        <v>476.16</v>
      </c>
    </row>
    <row r="8" s="2" customFormat="1" customHeight="1" spans="1:6">
      <c r="A8" s="3">
        <f t="shared" si="0"/>
        <v>8</v>
      </c>
      <c r="B8" s="4" t="s">
        <v>80</v>
      </c>
      <c r="C8" s="4" t="s">
        <v>81</v>
      </c>
      <c r="D8" s="5">
        <v>777.78</v>
      </c>
      <c r="E8" s="5">
        <f t="shared" si="1"/>
        <v>301.62</v>
      </c>
      <c r="F8" s="5">
        <v>476.16</v>
      </c>
    </row>
    <row r="9" s="2" customFormat="1" ht="14" customHeight="1" spans="1:6">
      <c r="A9" s="3">
        <f t="shared" si="0"/>
        <v>9</v>
      </c>
      <c r="B9" s="4" t="s">
        <v>82</v>
      </c>
      <c r="C9" s="4" t="s">
        <v>83</v>
      </c>
      <c r="D9" s="5">
        <f>246.54+34.66+20.42</f>
        <v>301.62</v>
      </c>
      <c r="E9" s="5">
        <f t="shared" si="1"/>
        <v>301.62</v>
      </c>
      <c r="F9" s="5">
        <v>0</v>
      </c>
    </row>
    <row r="10" s="2" customFormat="1" customHeight="1" spans="1:6">
      <c r="A10" s="3">
        <f t="shared" si="0"/>
        <v>10</v>
      </c>
      <c r="B10" s="4" t="s">
        <v>84</v>
      </c>
      <c r="C10" s="4" t="s">
        <v>85</v>
      </c>
      <c r="D10" s="5">
        <v>476.16</v>
      </c>
      <c r="E10" s="5">
        <v>0</v>
      </c>
      <c r="F10" s="5">
        <v>476.16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D16" sqref="D16"/>
    </sheetView>
  </sheetViews>
  <sheetFormatPr defaultColWidth="7" defaultRowHeight="15" customHeight="1" outlineLevelCol="5"/>
  <cols>
    <col min="1" max="1" width="6.25" style="3" customWidth="1"/>
    <col min="2" max="2" width="14.375" style="4" customWidth="1"/>
    <col min="3" max="3" width="25" style="4" customWidth="1"/>
    <col min="4" max="6" width="25" style="5" customWidth="1"/>
    <col min="7" max="256" width="7.5" style="2" customWidth="1"/>
    <col min="257" max="16384" width="7" style="2"/>
  </cols>
  <sheetData>
    <row r="1" s="1" customFormat="1" ht="37.5" customHeight="1" spans="1:6">
      <c r="A1" s="6" t="s">
        <v>103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7"/>
      <c r="C2" s="8"/>
      <c r="D2" s="7"/>
      <c r="E2" s="8" t="s">
        <v>2</v>
      </c>
      <c r="F2" s="8" t="s">
        <v>3</v>
      </c>
    </row>
    <row r="3" s="1" customFormat="1" customHeight="1" spans="1:6">
      <c r="A3" s="7" t="s">
        <v>4</v>
      </c>
      <c r="B3" s="7" t="s">
        <v>59</v>
      </c>
      <c r="C3" s="7"/>
      <c r="D3" s="7" t="s">
        <v>88</v>
      </c>
      <c r="E3" s="7"/>
      <c r="F3" s="7"/>
    </row>
    <row r="4" s="1" customFormat="1" customHeight="1" spans="1:6">
      <c r="A4" s="7"/>
      <c r="B4" s="7" t="s">
        <v>104</v>
      </c>
      <c r="C4" s="7" t="s">
        <v>68</v>
      </c>
      <c r="D4" s="7" t="s">
        <v>77</v>
      </c>
      <c r="E4" s="7" t="s">
        <v>105</v>
      </c>
      <c r="F4" s="7" t="s">
        <v>106</v>
      </c>
    </row>
    <row r="5" s="1" customFormat="1" customHeight="1" spans="1:6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71</v>
      </c>
    </row>
    <row r="6" s="2" customFormat="1" customHeight="1" spans="1:6">
      <c r="A6" s="3">
        <f t="shared" ref="A6:A26" si="0">ROW()</f>
        <v>6</v>
      </c>
      <c r="B6" s="4" t="s">
        <v>28</v>
      </c>
      <c r="C6" s="4" t="s">
        <v>77</v>
      </c>
      <c r="D6" s="5">
        <f t="shared" ref="D6:F6" si="1">D7+D15+D24</f>
        <v>301.62</v>
      </c>
      <c r="E6" s="5">
        <f t="shared" si="1"/>
        <v>262.74</v>
      </c>
      <c r="F6" s="5">
        <f t="shared" si="1"/>
        <v>38.88</v>
      </c>
    </row>
    <row r="7" s="2" customFormat="1" customHeight="1" spans="1:6">
      <c r="A7" s="3">
        <f t="shared" si="0"/>
        <v>7</v>
      </c>
      <c r="B7" s="4" t="s">
        <v>107</v>
      </c>
      <c r="C7" s="4" t="s">
        <v>108</v>
      </c>
      <c r="D7" s="5">
        <f t="shared" ref="D7:F7" si="2">SUM(D8:D14)</f>
        <v>237.15</v>
      </c>
      <c r="E7" s="5">
        <f t="shared" si="2"/>
        <v>237.15</v>
      </c>
      <c r="F7" s="5">
        <f t="shared" si="2"/>
        <v>0</v>
      </c>
    </row>
    <row r="8" s="2" customFormat="1" customHeight="1" spans="1:6">
      <c r="A8" s="3">
        <f t="shared" si="0"/>
        <v>8</v>
      </c>
      <c r="B8" s="4" t="s">
        <v>109</v>
      </c>
      <c r="C8" s="4" t="s">
        <v>110</v>
      </c>
      <c r="D8" s="5">
        <f t="shared" ref="D8:D14" si="3">E8+F8</f>
        <v>103.24</v>
      </c>
      <c r="E8" s="5">
        <v>103.24</v>
      </c>
      <c r="F8" s="5">
        <v>0</v>
      </c>
    </row>
    <row r="9" s="2" customFormat="1" customHeight="1" spans="1:6">
      <c r="A9" s="3">
        <f t="shared" si="0"/>
        <v>9</v>
      </c>
      <c r="B9" s="4" t="s">
        <v>111</v>
      </c>
      <c r="C9" s="4" t="s">
        <v>112</v>
      </c>
      <c r="D9" s="5">
        <f t="shared" si="3"/>
        <v>39.5</v>
      </c>
      <c r="E9" s="5">
        <v>39.5</v>
      </c>
      <c r="F9" s="5">
        <v>0</v>
      </c>
    </row>
    <row r="10" s="2" customFormat="1" customHeight="1" spans="1:6">
      <c r="A10" s="3">
        <f t="shared" si="0"/>
        <v>10</v>
      </c>
      <c r="B10" s="4" t="s">
        <v>113</v>
      </c>
      <c r="C10" s="4" t="s">
        <v>114</v>
      </c>
      <c r="D10" s="5">
        <f t="shared" si="3"/>
        <v>4.28</v>
      </c>
      <c r="E10" s="5">
        <v>4.28</v>
      </c>
      <c r="F10" s="5">
        <v>0</v>
      </c>
    </row>
    <row r="11" s="2" customFormat="1" customHeight="1" spans="1:6">
      <c r="A11" s="3">
        <f t="shared" si="0"/>
        <v>11</v>
      </c>
      <c r="B11" s="4" t="s">
        <v>115</v>
      </c>
      <c r="C11" s="4" t="s">
        <v>116</v>
      </c>
      <c r="D11" s="5">
        <f t="shared" si="3"/>
        <v>34.8</v>
      </c>
      <c r="E11" s="5">
        <v>34.8</v>
      </c>
      <c r="F11" s="5">
        <v>0</v>
      </c>
    </row>
    <row r="12" s="2" customFormat="1" customHeight="1" spans="1:6">
      <c r="A12" s="3">
        <f t="shared" si="0"/>
        <v>12</v>
      </c>
      <c r="B12" s="4" t="s">
        <v>117</v>
      </c>
      <c r="C12" s="4" t="s">
        <v>118</v>
      </c>
      <c r="D12" s="5">
        <f t="shared" si="3"/>
        <v>34.66</v>
      </c>
      <c r="E12" s="5">
        <v>34.66</v>
      </c>
      <c r="F12" s="5">
        <v>0</v>
      </c>
    </row>
    <row r="13" s="2" customFormat="1" customHeight="1" spans="1:6">
      <c r="A13" s="3">
        <f t="shared" si="0"/>
        <v>13</v>
      </c>
      <c r="B13" s="4" t="s">
        <v>119</v>
      </c>
      <c r="C13" s="4" t="s">
        <v>120</v>
      </c>
      <c r="D13" s="5">
        <f t="shared" si="3"/>
        <v>20.42</v>
      </c>
      <c r="E13" s="5">
        <v>20.42</v>
      </c>
      <c r="F13" s="5">
        <v>0</v>
      </c>
    </row>
    <row r="14" s="2" customFormat="1" customHeight="1" spans="1:6">
      <c r="A14" s="3">
        <f t="shared" si="0"/>
        <v>14</v>
      </c>
      <c r="B14" s="4" t="s">
        <v>121</v>
      </c>
      <c r="C14" s="4" t="s">
        <v>122</v>
      </c>
      <c r="D14" s="5">
        <f t="shared" si="3"/>
        <v>0.25</v>
      </c>
      <c r="E14" s="5">
        <v>0.25</v>
      </c>
      <c r="F14" s="5">
        <v>0</v>
      </c>
    </row>
    <row r="15" s="2" customFormat="1" customHeight="1" spans="1:6">
      <c r="A15" s="3">
        <f t="shared" si="0"/>
        <v>15</v>
      </c>
      <c r="B15" s="4" t="s">
        <v>123</v>
      </c>
      <c r="C15" s="4" t="s">
        <v>124</v>
      </c>
      <c r="D15" s="5">
        <f>SUM(D16:D23)</f>
        <v>38.88</v>
      </c>
      <c r="E15" s="5">
        <v>0</v>
      </c>
      <c r="F15" s="5">
        <f>SUM(F16:F23)</f>
        <v>38.88</v>
      </c>
    </row>
    <row r="16" s="2" customFormat="1" customHeight="1" spans="1:6">
      <c r="A16" s="3">
        <f t="shared" si="0"/>
        <v>16</v>
      </c>
      <c r="B16" s="4" t="s">
        <v>125</v>
      </c>
      <c r="C16" s="4" t="s">
        <v>126</v>
      </c>
      <c r="D16" s="5">
        <f t="shared" ref="D16:D23" si="4">E16+F16</f>
        <v>10.9</v>
      </c>
      <c r="E16" s="5">
        <v>0</v>
      </c>
      <c r="F16" s="5">
        <f>1.4+9.5</f>
        <v>10.9</v>
      </c>
    </row>
    <row r="17" s="2" customFormat="1" customHeight="1" spans="1:6">
      <c r="A17" s="3">
        <f t="shared" si="0"/>
        <v>17</v>
      </c>
      <c r="B17" s="4" t="s">
        <v>127</v>
      </c>
      <c r="C17" s="4" t="s">
        <v>128</v>
      </c>
      <c r="D17" s="5">
        <f t="shared" si="4"/>
        <v>4.26</v>
      </c>
      <c r="E17" s="5">
        <v>0</v>
      </c>
      <c r="F17" s="5">
        <v>4.26</v>
      </c>
    </row>
    <row r="18" s="2" customFormat="1" customHeight="1" spans="1:6">
      <c r="A18" s="3">
        <f t="shared" si="0"/>
        <v>18</v>
      </c>
      <c r="B18" s="4" t="s">
        <v>129</v>
      </c>
      <c r="C18" s="4" t="s">
        <v>130</v>
      </c>
      <c r="D18" s="5">
        <f t="shared" si="4"/>
        <v>3</v>
      </c>
      <c r="E18" s="5">
        <v>0</v>
      </c>
      <c r="F18" s="5">
        <v>3</v>
      </c>
    </row>
    <row r="19" s="2" customFormat="1" customHeight="1" spans="1:6">
      <c r="A19" s="3">
        <f t="shared" si="0"/>
        <v>19</v>
      </c>
      <c r="B19" s="4" t="s">
        <v>131</v>
      </c>
      <c r="C19" s="4" t="s">
        <v>132</v>
      </c>
      <c r="D19" s="5">
        <f t="shared" si="4"/>
        <v>1</v>
      </c>
      <c r="E19" s="5">
        <v>0</v>
      </c>
      <c r="F19" s="5">
        <v>1</v>
      </c>
    </row>
    <row r="20" s="2" customFormat="1" customHeight="1" spans="1:6">
      <c r="A20" s="3">
        <f t="shared" si="0"/>
        <v>20</v>
      </c>
      <c r="B20" s="4" t="s">
        <v>133</v>
      </c>
      <c r="C20" s="4" t="s">
        <v>134</v>
      </c>
      <c r="D20" s="5">
        <f t="shared" si="4"/>
        <v>2.06</v>
      </c>
      <c r="E20" s="5">
        <v>0</v>
      </c>
      <c r="F20" s="5">
        <v>2.06</v>
      </c>
    </row>
    <row r="21" s="2" customFormat="1" customHeight="1" spans="1:6">
      <c r="A21" s="3">
        <f t="shared" si="0"/>
        <v>21</v>
      </c>
      <c r="B21" s="4" t="s">
        <v>135</v>
      </c>
      <c r="C21" s="4" t="s">
        <v>136</v>
      </c>
      <c r="D21" s="5">
        <f t="shared" si="4"/>
        <v>2.58</v>
      </c>
      <c r="E21" s="5">
        <v>0</v>
      </c>
      <c r="F21" s="5">
        <v>2.58</v>
      </c>
    </row>
    <row r="22" s="2" customFormat="1" customHeight="1" spans="1:6">
      <c r="A22" s="3">
        <f t="shared" si="0"/>
        <v>22</v>
      </c>
      <c r="B22" s="4" t="s">
        <v>137</v>
      </c>
      <c r="C22" s="4" t="s">
        <v>138</v>
      </c>
      <c r="D22" s="5">
        <f t="shared" si="4"/>
        <v>5</v>
      </c>
      <c r="E22" s="5">
        <v>0</v>
      </c>
      <c r="F22" s="5">
        <f>2+3</f>
        <v>5</v>
      </c>
    </row>
    <row r="23" s="2" customFormat="1" customHeight="1" spans="1:6">
      <c r="A23" s="3">
        <f t="shared" si="0"/>
        <v>23</v>
      </c>
      <c r="B23" s="4" t="s">
        <v>139</v>
      </c>
      <c r="C23" s="4" t="s">
        <v>140</v>
      </c>
      <c r="D23" s="5">
        <f t="shared" si="4"/>
        <v>10.08</v>
      </c>
      <c r="E23" s="5">
        <v>0</v>
      </c>
      <c r="F23" s="5">
        <v>10.08</v>
      </c>
    </row>
    <row r="24" s="2" customFormat="1" customHeight="1" spans="1:6">
      <c r="A24" s="3">
        <f t="shared" si="0"/>
        <v>24</v>
      </c>
      <c r="B24" s="4" t="s">
        <v>141</v>
      </c>
      <c r="C24" s="4" t="s">
        <v>142</v>
      </c>
      <c r="D24" s="5">
        <v>25.59</v>
      </c>
      <c r="E24" s="5">
        <v>25.59</v>
      </c>
      <c r="F24" s="5">
        <v>0</v>
      </c>
    </row>
    <row r="25" s="2" customFormat="1" customHeight="1" spans="1:6">
      <c r="A25" s="3">
        <f t="shared" si="0"/>
        <v>25</v>
      </c>
      <c r="B25" s="4" t="s">
        <v>143</v>
      </c>
      <c r="C25" s="4" t="s">
        <v>144</v>
      </c>
      <c r="D25" s="5">
        <v>0.22</v>
      </c>
      <c r="E25" s="5">
        <v>0.22</v>
      </c>
      <c r="F25" s="5">
        <v>0</v>
      </c>
    </row>
    <row r="26" s="2" customFormat="1" customHeight="1" spans="1:6">
      <c r="A26" s="3">
        <f t="shared" si="0"/>
        <v>26</v>
      </c>
      <c r="B26" s="4" t="s">
        <v>145</v>
      </c>
      <c r="C26" s="4" t="s">
        <v>146</v>
      </c>
      <c r="D26" s="5">
        <v>25.37</v>
      </c>
      <c r="E26" s="5">
        <v>25.37</v>
      </c>
      <c r="F26" s="5">
        <v>0</v>
      </c>
    </row>
  </sheetData>
  <mergeCells count="5">
    <mergeCell ref="A1:F1"/>
    <mergeCell ref="A2:D2"/>
    <mergeCell ref="B3:C3"/>
    <mergeCell ref="D3:F3"/>
    <mergeCell ref="A3:A4"/>
  </mergeCells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F17" sqref="F17"/>
    </sheetView>
  </sheetViews>
  <sheetFormatPr defaultColWidth="7" defaultRowHeight="15" customHeight="1" outlineLevelRow="6" outlineLevelCol="5"/>
  <cols>
    <col min="1" max="1" width="6.25" style="3" customWidth="1"/>
    <col min="2" max="2" width="14.375" style="4" customWidth="1"/>
    <col min="3" max="3" width="25" style="4" customWidth="1"/>
    <col min="4" max="6" width="25" style="5" customWidth="1"/>
    <col min="7" max="256" width="7.5" style="2" customWidth="1"/>
    <col min="257" max="16384" width="7" style="2"/>
  </cols>
  <sheetData>
    <row r="1" s="1" customFormat="1" ht="37.5" customHeight="1" spans="1:6">
      <c r="A1" s="6" t="s">
        <v>147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7"/>
      <c r="C2" s="8"/>
      <c r="D2" s="7"/>
      <c r="E2" s="8" t="s">
        <v>2</v>
      </c>
      <c r="F2" s="8" t="s">
        <v>3</v>
      </c>
    </row>
    <row r="3" s="1" customFormat="1" customHeight="1" spans="1:6">
      <c r="A3" s="7" t="s">
        <v>4</v>
      </c>
      <c r="B3" s="7" t="s">
        <v>59</v>
      </c>
      <c r="C3" s="7"/>
      <c r="D3" s="7" t="s">
        <v>77</v>
      </c>
      <c r="E3" s="7" t="s">
        <v>88</v>
      </c>
      <c r="F3" s="7" t="s">
        <v>89</v>
      </c>
    </row>
    <row r="4" s="1" customFormat="1" customHeight="1" spans="1:6">
      <c r="A4" s="7"/>
      <c r="B4" s="7" t="s">
        <v>67</v>
      </c>
      <c r="C4" s="7" t="s">
        <v>68</v>
      </c>
      <c r="D4" s="7"/>
      <c r="E4" s="7"/>
      <c r="F4" s="7"/>
    </row>
    <row r="5" s="1" customFormat="1" customHeight="1" spans="1:6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71</v>
      </c>
    </row>
    <row r="6" s="2" customFormat="1" customHeight="1" spans="1:6">
      <c r="A6" s="3">
        <f>ROW()</f>
        <v>6</v>
      </c>
      <c r="B6" s="4" t="s">
        <v>28</v>
      </c>
      <c r="C6" s="4" t="s">
        <v>77</v>
      </c>
      <c r="D6" s="5">
        <v>0</v>
      </c>
      <c r="E6" s="5">
        <v>0</v>
      </c>
      <c r="F6" s="5">
        <v>0</v>
      </c>
    </row>
    <row r="7" customHeight="1" spans="2:2">
      <c r="B7" s="4" t="s">
        <v>148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F16" sqref="F16"/>
    </sheetView>
  </sheetViews>
  <sheetFormatPr defaultColWidth="7" defaultRowHeight="15" customHeight="1" outlineLevelRow="5" outlineLevelCol="5"/>
  <cols>
    <col min="1" max="1" width="6.25" style="2" customWidth="1"/>
    <col min="2" max="2" width="14.375" style="2" customWidth="1"/>
    <col min="3" max="6" width="25" style="2" customWidth="1"/>
    <col min="7" max="256" width="7.5" style="2" customWidth="1"/>
    <col min="257" max="16384" width="7" style="2"/>
  </cols>
  <sheetData>
    <row r="1" s="1" customFormat="1" ht="37.5" customHeight="1" spans="1:5">
      <c r="A1" s="6" t="s">
        <v>149</v>
      </c>
      <c r="E1" s="8"/>
    </row>
    <row r="2" s="1" customFormat="1" customHeight="1" spans="1:6">
      <c r="A2" s="9" t="s">
        <v>1</v>
      </c>
      <c r="C2" s="8"/>
      <c r="E2" s="8" t="s">
        <v>2</v>
      </c>
      <c r="F2" s="8" t="s">
        <v>3</v>
      </c>
    </row>
    <row r="3" s="1" customFormat="1" customHeight="1" spans="1:6">
      <c r="A3" s="7" t="s">
        <v>4</v>
      </c>
      <c r="B3" s="7" t="s">
        <v>59</v>
      </c>
      <c r="D3" s="7" t="s">
        <v>77</v>
      </c>
      <c r="E3" s="7" t="s">
        <v>88</v>
      </c>
      <c r="F3" s="7" t="s">
        <v>89</v>
      </c>
    </row>
    <row r="4" s="1" customFormat="1" customHeight="1" spans="1:6">
      <c r="A4" s="7"/>
      <c r="B4" s="7" t="s">
        <v>67</v>
      </c>
      <c r="C4" s="7" t="s">
        <v>68</v>
      </c>
      <c r="F4" s="7"/>
    </row>
    <row r="5" s="1" customFormat="1" customHeight="1" spans="1:1">
      <c r="A5" s="7" t="s">
        <v>9</v>
      </c>
    </row>
    <row r="6" s="2" customFormat="1" customHeight="1" spans="2:2">
      <c r="B6" s="2" t="s">
        <v>150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F17" sqref="F17"/>
    </sheetView>
  </sheetViews>
  <sheetFormatPr defaultColWidth="7" defaultRowHeight="15" customHeight="1" outlineLevelCol="6"/>
  <cols>
    <col min="1" max="1" width="6.25" style="3" customWidth="1"/>
    <col min="2" max="2" width="32.5" style="4" customWidth="1"/>
    <col min="3" max="7" width="20" style="5" customWidth="1"/>
    <col min="8" max="256" width="7.5" style="2" customWidth="1"/>
    <col min="257" max="16384" width="7" style="2"/>
  </cols>
  <sheetData>
    <row r="1" s="1" customFormat="1" ht="37.5" customHeight="1" spans="1:7">
      <c r="A1" s="6" t="s">
        <v>151</v>
      </c>
      <c r="B1" s="7"/>
      <c r="C1" s="7"/>
      <c r="D1" s="7"/>
      <c r="E1" s="8"/>
      <c r="F1" s="7"/>
      <c r="G1" s="7"/>
    </row>
    <row r="2" s="1" customFormat="1" customHeight="1" spans="1:7">
      <c r="A2" s="9" t="s">
        <v>1</v>
      </c>
      <c r="B2" s="7"/>
      <c r="C2" s="7"/>
      <c r="D2" s="8"/>
      <c r="E2" s="9"/>
      <c r="F2" s="8" t="s">
        <v>2</v>
      </c>
      <c r="G2" s="8" t="s">
        <v>3</v>
      </c>
    </row>
    <row r="3" s="1" customFormat="1" customHeight="1" spans="1:7">
      <c r="A3" s="7" t="s">
        <v>4</v>
      </c>
      <c r="B3" s="7" t="s">
        <v>152</v>
      </c>
      <c r="C3" s="7" t="s">
        <v>153</v>
      </c>
      <c r="D3" s="7"/>
      <c r="E3" s="7"/>
      <c r="F3" s="7"/>
      <c r="G3" s="7"/>
    </row>
    <row r="4" s="1" customFormat="1" customHeight="1" spans="1:7">
      <c r="A4" s="7"/>
      <c r="B4" s="7"/>
      <c r="C4" s="7" t="s">
        <v>77</v>
      </c>
      <c r="D4" s="7" t="s">
        <v>95</v>
      </c>
      <c r="E4" s="7" t="s">
        <v>154</v>
      </c>
      <c r="F4" s="7" t="s">
        <v>97</v>
      </c>
      <c r="G4" s="7" t="s">
        <v>155</v>
      </c>
    </row>
    <row r="5" s="1" customFormat="1" customHeight="1" spans="1:7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71</v>
      </c>
      <c r="G5" s="7" t="s">
        <v>72</v>
      </c>
    </row>
    <row r="6" s="2" customFormat="1" customHeight="1" spans="1:7">
      <c r="A6" s="3">
        <f t="shared" ref="A6:A11" si="0">ROW()</f>
        <v>6</v>
      </c>
      <c r="B6" s="4" t="s">
        <v>57</v>
      </c>
      <c r="C6" s="5">
        <v>6</v>
      </c>
      <c r="D6" s="5">
        <v>6</v>
      </c>
      <c r="E6" s="5">
        <v>0</v>
      </c>
      <c r="F6" s="5">
        <v>0</v>
      </c>
      <c r="G6" s="5">
        <v>0</v>
      </c>
    </row>
    <row r="7" s="2" customFormat="1" customHeight="1" spans="1:7">
      <c r="A7" s="3">
        <f t="shared" si="0"/>
        <v>7</v>
      </c>
      <c r="B7" s="4" t="s">
        <v>156</v>
      </c>
      <c r="C7" s="5">
        <v>0</v>
      </c>
      <c r="D7" s="5">
        <v>0</v>
      </c>
      <c r="E7" s="5">
        <v>0</v>
      </c>
      <c r="F7" s="5">
        <v>0</v>
      </c>
      <c r="G7" s="5">
        <v>0</v>
      </c>
    </row>
    <row r="8" s="2" customFormat="1" customHeight="1" spans="1:7">
      <c r="A8" s="3">
        <f t="shared" si="0"/>
        <v>8</v>
      </c>
      <c r="B8" s="4" t="s">
        <v>157</v>
      </c>
      <c r="C8" s="5">
        <v>5</v>
      </c>
      <c r="D8" s="5">
        <v>5</v>
      </c>
      <c r="E8" s="5">
        <v>0</v>
      </c>
      <c r="F8" s="5">
        <v>0</v>
      </c>
      <c r="G8" s="5">
        <v>0</v>
      </c>
    </row>
    <row r="9" s="2" customFormat="1" customHeight="1" spans="1:7">
      <c r="A9" s="3">
        <f t="shared" si="0"/>
        <v>9</v>
      </c>
      <c r="B9" s="4" t="s">
        <v>158</v>
      </c>
      <c r="C9" s="5">
        <v>0</v>
      </c>
      <c r="D9" s="5">
        <v>0</v>
      </c>
      <c r="E9" s="5">
        <v>0</v>
      </c>
      <c r="F9" s="5">
        <v>0</v>
      </c>
      <c r="G9" s="5">
        <v>0</v>
      </c>
    </row>
    <row r="10" s="2" customFormat="1" customHeight="1" spans="1:7">
      <c r="A10" s="3">
        <f t="shared" si="0"/>
        <v>10</v>
      </c>
      <c r="B10" s="4" t="s">
        <v>159</v>
      </c>
      <c r="C10" s="5">
        <v>5</v>
      </c>
      <c r="D10" s="5">
        <v>5</v>
      </c>
      <c r="E10" s="5">
        <v>0</v>
      </c>
      <c r="F10" s="5">
        <v>0</v>
      </c>
      <c r="G10" s="5">
        <v>0</v>
      </c>
    </row>
    <row r="11" s="2" customFormat="1" customHeight="1" spans="1:7">
      <c r="A11" s="3">
        <f t="shared" si="0"/>
        <v>11</v>
      </c>
      <c r="B11" s="4" t="s">
        <v>160</v>
      </c>
      <c r="C11" s="5">
        <v>1</v>
      </c>
      <c r="D11" s="5">
        <v>1</v>
      </c>
      <c r="E11" s="5">
        <v>0</v>
      </c>
      <c r="F11" s="5">
        <v>0</v>
      </c>
      <c r="G11" s="5">
        <v>0</v>
      </c>
    </row>
  </sheetData>
  <mergeCells count="5">
    <mergeCell ref="A1:G1"/>
    <mergeCell ref="A2:E2"/>
    <mergeCell ref="C3:G3"/>
    <mergeCell ref="A3:A4"/>
    <mergeCell ref="B3:B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2019-03-11T05:35:48Z</dcterms:created>
  <dcterms:modified xsi:type="dcterms:W3CDTF">2019-03-11T05:46:06Z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