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13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9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<sst xmlns="http://schemas.openxmlformats.org/spreadsheetml/2006/main" count="379" uniqueCount="179">
  <si>
    <t>部门预算收支总表</t>
  </si>
  <si>
    <t>预算单位编码及名称：[106]中共沙河市委组织部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</si>
  <si>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</si>
  <si>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</si>
  <si>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</si>
  <si>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</si>
  <si>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</si>
  <si>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</si>
  <si>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</si>
  <si>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</si>
  <si>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</si>
  <si>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</si>
  <si>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</si>
  <si>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</si>
  <si>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</si>
  <si>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</si>
  <si>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</si>
  <si>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</si>
  <si>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</si>
  <si>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</si>
  <si>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</si>
  <si>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</si>
  <si>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</si>
  <si>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</si>
  <si>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</si>
  <si>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</si>
  <si>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</si>
  <si>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</si>
  <si>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</si>
  <si>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</si>
  <si>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</si>
  <si>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</si>
  <si>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</si>
  <si>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</si>
  <si>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</si>
  <si>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</si>
  <si>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</si>
  <si>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</si>
  <si>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</si>
  <si>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</si>
  <si>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</si>
  <si>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</si>
  <si>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</si>
  <si>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</si>
  <si>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</si>
  <si>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</si>
  <si>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</si>
  <si>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</si>
  <si>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</si>
  <si>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</si>
  <si>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</si>
  <si>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</si>
  <si>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</si>
  <si>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</si>
  <si>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</si>
  <si>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</si>
  <si>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</si>
  <si>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</si>
  <si>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</si>
  <si>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</si>
  <si>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</si>
  <si>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</si>
  <si>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</si>
  <si>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</si>
  <si>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</si>
  <si>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</si>
  <si>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</si>
  <si>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</si>
  <si>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</si>
  <si>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</si>
  <si>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</si>
  <si>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</si>
  <si>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</si>
  <si>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</si>
  <si>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</si>
  <si>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</si>
  <si>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</si>
  <si>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</si>
  <si>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</si>
  <si>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</si>
  <si>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</si>
  <si>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</si>
  <si>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</si>
  <si>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</si>
  <si>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</si>
  <si>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</si>
  <si>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20132</t>
  </si>
  <si>
    <t>组织事务</t>
  </si>
  <si>
    <t>2013201</t>
  </si>
  <si>
    <t>行政运行</t>
  </si>
  <si>
    <t>2013299</t>
  </si>
  <si>
    <t>其他组织事务支出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</si>
  <si>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</si>
  <si>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</si>
  <si>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</si>
  <si>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</si>
  <si>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</si>
  <si>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</si>
  <si>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</si>
  <si>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</si>
  <si>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</si>
  <si>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</si>
  <si>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</si>
  <si>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</si>
  <si>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</si>
  <si>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</si>
  <si>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</si>
  <si>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</si>
  <si>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</si>
  <si>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</si>
  <si>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</si>
  <si>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</si>
  <si>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</si>
  <si>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</si>
  <si>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</si>
  <si>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</si>
  <si>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</si>
  <si>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</si>
  <si>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</si>
  <si>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</si>
  <si>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</si>
  <si>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</si>
  <si>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</si>
  <si>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</si>
  <si>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</si>
  <si>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</si>
  <si>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</si>
  <si>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</si>
  <si>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</si>
  <si>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</si>
  <si>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</si>
  <si>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</si>
  <si>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</si>
  <si>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</si>
  <si>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</si>
  <si>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</si>
  <si>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</si>
  <si>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</si>
  <si>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</si>
  <si>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</si>
  <si>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</si>
  <si>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</si>
  <si>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</si>
  <si>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</si>
  <si>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</si>
  <si>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</si>
  <si>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</si>
  <si>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</si>
  <si>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</si>
  <si>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</si>
  <si>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</si>
  <si>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</si>
  <si>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</si>
  <si>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</si>
  <si>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</si>
  <si>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</si>
  <si>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</si>
  <si>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</si>
  <si>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</si>
  <si>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</si>
  <si>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0399</t>
    </r>
  </si>
  <si>
    <t>其他对个人和家庭补助</t>
  </si>
  <si>
    <t>部门预算政府基金预算财政拨款支出表</t>
  </si>
  <si>
    <t>备注：我部门本年度无政府基金预算，空表列示。</t>
  </si>
  <si>
    <t>部门预算国有资本经营预算财政拨款支出表</t>
  </si>
  <si>
    <t>备注：我部门本年度无国有资本经营预算，空表列示。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</si>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</sst>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protection locked="0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vertical="top"/>
      <protection locked="0"/>
    </xf>
    <xf numFmtId="0" fontId="0" fillId="2" borderId="0" xfId="0" applyFont="1" applyFill="1" applyAlignment="1">
      <alignment horizontal="center" vertical="center"/>
      <protection locked="0"/>
    </xf>
    <xf numFmtId="3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2" fontId="0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 wrapText="1"/>
      <protection locked="0"/>
    </xf>
    <xf numFmtId="0" fontId="0" fillId="2" borderId="0" xfId="0" applyFont="1" applyFill="1" applyAlignment="1">
      <alignment horizontal="right" vertical="center" wrapText="1"/>
      <protection locked="0"/>
    </xf>
    <xf numFmtId="0" fontId="0" fillId="2" borderId="0" xfId="0" applyFont="1" applyFill="1" applyAlignment="1">
      <alignment horizontal="left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NumberFormat="1" applyFont="1" applyAlignment="1" applyProtection="1">
      <alignment horizontal="left" vertical="center"/>
    </xf>
    <xf numFmtId="176" fontId="0" fillId="0" borderId="0" xfId="0" applyNumberFormat="1" applyFont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  <protection locked="0"/>
    </xf>
    <xf numFmtId="2" fontId="0" fillId="0" borderId="0" xfId="0" applyNumberFormat="1" applyFont="1" applyAlignment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14" activePane="bottomLeft" state="frozenSplit"/>
      <selection/>
      <selection pane="bottomLeft" activeCell="C36" sqref="C36"/>
    </sheetView>
  </sheetViews>
  <sheetFormatPr defaultColWidth="9" defaultRowHeight="15" customHeight="1" outlineLevelCol="4"/>
  <cols>
    <col min="1" max="1" width="8.33333333333333" style="2" customWidth="1"/>
    <col min="2" max="2" width="46.6666666666667" style="3" customWidth="1"/>
    <col min="3" max="3" width="20" style="4" customWidth="1"/>
    <col min="4" max="4" width="46.6666666666667" style="3" customWidth="1"/>
    <col min="5" max="5" width="20" style="4" customWidth="1"/>
  </cols>
  <sheetData>
    <row r="1" s="1" customFormat="1" ht="37.5" customHeight="1" spans="1:5">
      <c r="A1" s="5" t="s">
        <v>0</v>
      </c>
      <c r="B1" s="6"/>
      <c r="C1" s="6"/>
      <c r="D1" s="7"/>
      <c r="E1" s="6"/>
    </row>
    <row r="2" s="1" customFormat="1" customHeight="1" spans="1:5">
      <c r="A2" s="8" t="s">
        <v>1</v>
      </c>
      <c r="B2" s="6"/>
      <c r="C2" s="6"/>
      <c r="D2" s="7" t="s">
        <v>2</v>
      </c>
      <c r="E2" s="7" t="s">
        <v>3</v>
      </c>
    </row>
    <row r="3" s="1" customFormat="1" customHeight="1" spans="1:5">
      <c r="A3" s="6" t="s">
        <v>4</v>
      </c>
      <c r="B3" s="6" t="s">
        <v>5</v>
      </c>
      <c r="C3" s="6" t="s">
        <v>6</v>
      </c>
      <c r="D3" s="6" t="s">
        <v>7</v>
      </c>
      <c r="E3" s="6"/>
    </row>
    <row r="4" s="1" customFormat="1" customHeigh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="1" customFormat="1" customHeigh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customHeight="1" spans="1:5">
      <c r="A6" s="2">
        <f t="shared" ref="A6:A38" si="0">ROW()</f>
        <v>6</v>
      </c>
      <c r="B6" s="3" t="s">
        <v>15</v>
      </c>
      <c r="C6" s="4">
        <v>5201800</v>
      </c>
      <c r="D6" s="3" t="s">
        <v>16</v>
      </c>
      <c r="E6" s="4">
        <v>5201800</v>
      </c>
    </row>
    <row r="7" customHeight="1" spans="1:4">
      <c r="A7" s="2">
        <f t="shared" si="0"/>
        <v>7</v>
      </c>
      <c r="B7" s="3" t="s">
        <v>17</v>
      </c>
      <c r="D7" s="3" t="s">
        <v>18</v>
      </c>
    </row>
    <row r="8" customHeight="1" spans="1:4">
      <c r="A8" s="2">
        <f t="shared" si="0"/>
        <v>8</v>
      </c>
      <c r="B8" s="3" t="s">
        <v>19</v>
      </c>
      <c r="D8" s="3" t="s">
        <v>20</v>
      </c>
    </row>
    <row r="9" customHeight="1" spans="1:4">
      <c r="A9" s="2">
        <f t="shared" si="0"/>
        <v>9</v>
      </c>
      <c r="B9" s="3" t="s">
        <v>21</v>
      </c>
      <c r="D9" s="3" t="s">
        <v>22</v>
      </c>
    </row>
    <row r="10" customHeight="1" spans="1:4">
      <c r="A10" s="2">
        <f t="shared" si="0"/>
        <v>10</v>
      </c>
      <c r="B10" s="3" t="s">
        <v>23</v>
      </c>
      <c r="D10" s="3" t="s">
        <v>24</v>
      </c>
    </row>
    <row r="11" customHeight="1" spans="1:4">
      <c r="A11" s="2">
        <f t="shared" si="0"/>
        <v>11</v>
      </c>
      <c r="B11" s="3" t="s">
        <v>25</v>
      </c>
      <c r="D11" s="3" t="s">
        <v>26</v>
      </c>
    </row>
    <row r="12" customHeight="1" spans="1:4">
      <c r="A12" s="2">
        <f t="shared" si="0"/>
        <v>12</v>
      </c>
      <c r="B12" s="3" t="s">
        <v>27</v>
      </c>
      <c r="D12" s="3" t="s">
        <v>28</v>
      </c>
    </row>
    <row r="13" customHeight="1" spans="1:4">
      <c r="A13" s="2">
        <f t="shared" si="0"/>
        <v>13</v>
      </c>
      <c r="B13" s="3" t="s">
        <v>29</v>
      </c>
      <c r="D13" s="3" t="s">
        <v>30</v>
      </c>
    </row>
    <row r="14" customHeight="1" spans="1:4">
      <c r="A14" s="2">
        <f t="shared" si="0"/>
        <v>14</v>
      </c>
      <c r="B14" s="3" t="s">
        <v>31</v>
      </c>
      <c r="D14" s="3" t="s">
        <v>32</v>
      </c>
    </row>
    <row r="15" customHeight="1" spans="1:4">
      <c r="A15" s="2">
        <f t="shared" si="0"/>
        <v>15</v>
      </c>
      <c r="D15" s="3" t="s">
        <v>33</v>
      </c>
    </row>
    <row r="16" customHeight="1" spans="1:4">
      <c r="A16" s="2">
        <f t="shared" si="0"/>
        <v>16</v>
      </c>
      <c r="D16" s="3" t="s">
        <v>34</v>
      </c>
    </row>
    <row r="17" customHeight="1" spans="1:4">
      <c r="A17" s="2">
        <f t="shared" si="0"/>
        <v>17</v>
      </c>
      <c r="D17" s="3" t="s">
        <v>35</v>
      </c>
    </row>
    <row r="18" customHeight="1" spans="1:4">
      <c r="A18" s="2">
        <f t="shared" si="0"/>
        <v>18</v>
      </c>
      <c r="D18" s="3" t="s">
        <v>36</v>
      </c>
    </row>
    <row r="19" customHeight="1" spans="1:4">
      <c r="A19" s="2">
        <f t="shared" si="0"/>
        <v>19</v>
      </c>
      <c r="D19" s="3" t="s">
        <v>37</v>
      </c>
    </row>
    <row r="20" customHeight="1" spans="1:4">
      <c r="A20" s="2">
        <f t="shared" si="0"/>
        <v>20</v>
      </c>
      <c r="D20" s="3" t="s">
        <v>38</v>
      </c>
    </row>
    <row r="21" customHeight="1" spans="1:4">
      <c r="A21" s="2">
        <f t="shared" si="0"/>
        <v>21</v>
      </c>
      <c r="D21" s="3" t="s">
        <v>39</v>
      </c>
    </row>
    <row r="22" customHeight="1" spans="1:4">
      <c r="A22" s="2">
        <f t="shared" si="0"/>
        <v>22</v>
      </c>
      <c r="D22" s="3" t="s">
        <v>40</v>
      </c>
    </row>
    <row r="23" customHeight="1" spans="1:4">
      <c r="A23" s="2">
        <f t="shared" si="0"/>
        <v>23</v>
      </c>
      <c r="D23" s="3" t="s">
        <v>41</v>
      </c>
    </row>
    <row r="24" customHeight="1" spans="1:4">
      <c r="A24" s="2">
        <f t="shared" si="0"/>
        <v>24</v>
      </c>
      <c r="D24" s="3" t="s">
        <v>42</v>
      </c>
    </row>
    <row r="25" customHeight="1" spans="1:4">
      <c r="A25" s="2">
        <f t="shared" si="0"/>
        <v>25</v>
      </c>
      <c r="D25" s="3" t="s">
        <v>43</v>
      </c>
    </row>
    <row r="26" customHeight="1" spans="1:4">
      <c r="A26" s="2">
        <f t="shared" si="0"/>
        <v>26</v>
      </c>
      <c r="D26" s="3" t="s">
        <v>44</v>
      </c>
    </row>
    <row r="27" customHeight="1" spans="1:4">
      <c r="A27" s="2">
        <f t="shared" si="0"/>
        <v>27</v>
      </c>
      <c r="D27" s="3" t="s">
        <v>45</v>
      </c>
    </row>
    <row r="28" customHeight="1" spans="1:4">
      <c r="A28" s="2">
        <f t="shared" si="0"/>
        <v>28</v>
      </c>
      <c r="D28" s="3" t="s">
        <v>46</v>
      </c>
    </row>
    <row r="29" customHeight="1" spans="1:4">
      <c r="A29" s="2">
        <f t="shared" si="0"/>
        <v>29</v>
      </c>
      <c r="D29" s="3" t="s">
        <v>47</v>
      </c>
    </row>
    <row r="30" customHeight="1" spans="1:4">
      <c r="A30" s="2">
        <f t="shared" si="0"/>
        <v>30</v>
      </c>
      <c r="D30" s="3" t="s">
        <v>48</v>
      </c>
    </row>
    <row r="31" customHeight="1" spans="1:4">
      <c r="A31" s="2">
        <f t="shared" si="0"/>
        <v>31</v>
      </c>
      <c r="D31" s="3" t="s">
        <v>49</v>
      </c>
    </row>
    <row r="32" customHeight="1" spans="1:4">
      <c r="A32" s="2">
        <f t="shared" si="0"/>
        <v>32</v>
      </c>
      <c r="D32" s="3" t="s">
        <v>50</v>
      </c>
    </row>
    <row r="33" customHeight="1" spans="1:4">
      <c r="A33" s="2">
        <f t="shared" si="0"/>
        <v>33</v>
      </c>
      <c r="D33" s="3" t="s">
        <v>51</v>
      </c>
    </row>
    <row r="34" customHeight="1" spans="1:4">
      <c r="A34" s="2">
        <f t="shared" si="0"/>
        <v>34</v>
      </c>
      <c r="D34" s="3" t="s">
        <v>52</v>
      </c>
    </row>
    <row r="35" customHeight="1" spans="1:4">
      <c r="A35" s="2">
        <f t="shared" si="0"/>
        <v>35</v>
      </c>
      <c r="D35" s="3" t="s">
        <v>53</v>
      </c>
    </row>
    <row r="36" customHeight="1" spans="1:5">
      <c r="A36" s="2">
        <f t="shared" si="0"/>
        <v>36</v>
      </c>
      <c r="B36" s="3" t="s">
        <v>54</v>
      </c>
      <c r="C36" s="4">
        <v>5201800</v>
      </c>
      <c r="D36" s="3" t="s">
        <v>55</v>
      </c>
      <c r="E36" s="4">
        <v>5201800</v>
      </c>
    </row>
    <row r="37" customHeight="1" spans="1:4">
      <c r="A37" s="2">
        <f t="shared" si="0"/>
        <v>37</v>
      </c>
      <c r="B37" s="3" t="s">
        <v>56</v>
      </c>
      <c r="D37" s="3" t="s">
        <v>57</v>
      </c>
    </row>
    <row r="38" customHeight="1" spans="1:5">
      <c r="A38" s="2">
        <f t="shared" si="0"/>
        <v>38</v>
      </c>
      <c r="B38" s="3" t="s">
        <v>58</v>
      </c>
      <c r="C38" s="4">
        <v>5201800</v>
      </c>
      <c r="D38" s="3" t="s">
        <v>59</v>
      </c>
      <c r="E38" s="4">
        <v>5201800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D12" sqref="D12"/>
    </sheetView>
  </sheetViews>
  <sheetFormatPr defaultColWidth="9" defaultRowHeight="15" customHeight="1"/>
  <cols>
    <col min="1" max="1" width="8.33333333333333" style="2" customWidth="1"/>
    <col min="2" max="2" width="18.3333333333333" style="3" customWidth="1"/>
    <col min="3" max="3" width="33.3333333333333" style="3" customWidth="1"/>
    <col min="4" max="9" width="16.6666666666667" style="4" customWidth="1"/>
    <col min="10" max="10" width="16.8333333333333" style="4" customWidth="1"/>
    <col min="11" max="12" width="16.6666666666667" style="4" customWidth="1"/>
    <col min="13" max="13" width="16.6666666666667" style="13" customWidth="1"/>
  </cols>
  <sheetData>
    <row r="1" s="1" customFormat="1" ht="37.5" customHeight="1" spans="1:13">
      <c r="A1" s="5" t="s">
        <v>60</v>
      </c>
      <c r="B1" s="6"/>
      <c r="C1" s="6"/>
      <c r="D1" s="6"/>
      <c r="E1" s="6"/>
      <c r="F1" s="6"/>
      <c r="G1" s="6"/>
      <c r="H1" s="6"/>
      <c r="I1" s="6"/>
      <c r="J1" s="6"/>
      <c r="K1" s="7"/>
      <c r="L1" s="6"/>
      <c r="M1" s="6"/>
    </row>
    <row r="2" s="1" customFormat="1" customHeight="1" spans="1:13">
      <c r="A2" s="8" t="s">
        <v>1</v>
      </c>
      <c r="B2" s="6"/>
      <c r="C2" s="6"/>
      <c r="D2" s="6"/>
      <c r="E2" s="6"/>
      <c r="F2" s="6"/>
      <c r="G2" s="8" t="s">
        <v>61</v>
      </c>
      <c r="H2" s="6"/>
      <c r="I2" s="7"/>
      <c r="J2" s="7" t="s">
        <v>2</v>
      </c>
      <c r="K2" s="7"/>
      <c r="L2" s="7" t="s">
        <v>3</v>
      </c>
      <c r="M2" s="6"/>
    </row>
    <row r="3" s="1" customFormat="1" customHeight="1" spans="1:13">
      <c r="A3" s="6" t="s">
        <v>4</v>
      </c>
      <c r="B3" s="6" t="s">
        <v>62</v>
      </c>
      <c r="C3" s="6"/>
      <c r="D3" s="6" t="s">
        <v>63</v>
      </c>
      <c r="E3" s="6" t="s">
        <v>64</v>
      </c>
      <c r="F3" s="6"/>
      <c r="G3" s="6"/>
      <c r="H3" s="6"/>
      <c r="I3" s="6"/>
      <c r="J3" s="6"/>
      <c r="K3" s="6"/>
      <c r="L3" s="6"/>
      <c r="M3" s="6" t="s">
        <v>65</v>
      </c>
    </row>
    <row r="4" s="1" customFormat="1" ht="22.5" customHeight="1" spans="1:13">
      <c r="A4" s="6" t="s">
        <v>8</v>
      </c>
      <c r="B4" s="6" t="s">
        <v>66</v>
      </c>
      <c r="C4" s="6" t="s">
        <v>67</v>
      </c>
      <c r="D4" s="6"/>
      <c r="E4" s="6" t="s">
        <v>68</v>
      </c>
      <c r="F4" s="6" t="s">
        <v>69</v>
      </c>
      <c r="G4" s="6" t="s">
        <v>70</v>
      </c>
      <c r="H4" s="6" t="s">
        <v>71</v>
      </c>
      <c r="I4" s="6" t="s">
        <v>72</v>
      </c>
      <c r="J4" s="6" t="s">
        <v>73</v>
      </c>
      <c r="K4" s="6" t="s">
        <v>74</v>
      </c>
      <c r="L4" s="6" t="s">
        <v>75</v>
      </c>
      <c r="M4" s="6"/>
    </row>
    <row r="5" s="1" customFormat="1" customHeight="1" spans="1:13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  <c r="L5" s="6" t="s">
        <v>82</v>
      </c>
      <c r="M5" s="6" t="s">
        <v>83</v>
      </c>
    </row>
    <row r="6" customHeight="1" spans="1:6">
      <c r="A6" s="2">
        <f>ROW()</f>
        <v>6</v>
      </c>
      <c r="C6" s="3" t="s">
        <v>63</v>
      </c>
      <c r="D6" s="4">
        <v>5201800</v>
      </c>
      <c r="E6" s="4">
        <v>5201800</v>
      </c>
      <c r="F6" s="4">
        <v>5201800</v>
      </c>
    </row>
    <row r="7" customHeight="1" spans="1:6">
      <c r="A7" s="2">
        <f>ROW()</f>
        <v>7</v>
      </c>
      <c r="B7" s="3" t="s">
        <v>84</v>
      </c>
      <c r="C7" s="3" t="s">
        <v>85</v>
      </c>
      <c r="D7" s="4">
        <v>5201800</v>
      </c>
      <c r="E7" s="4">
        <v>5201800</v>
      </c>
      <c r="F7" s="4">
        <v>5201800</v>
      </c>
    </row>
    <row r="8" customHeight="1" spans="1:6">
      <c r="A8" s="2">
        <f>ROW()</f>
        <v>8</v>
      </c>
      <c r="B8" s="3" t="s">
        <v>86</v>
      </c>
      <c r="C8" s="3" t="s">
        <v>87</v>
      </c>
      <c r="D8" s="4">
        <v>5201800</v>
      </c>
      <c r="E8" s="4">
        <v>5201800</v>
      </c>
      <c r="F8" s="4">
        <v>5201800</v>
      </c>
    </row>
    <row r="9" customHeight="1" spans="1:6">
      <c r="A9" s="2">
        <f>ROW()</f>
        <v>9</v>
      </c>
      <c r="B9" s="3" t="s">
        <v>88</v>
      </c>
      <c r="C9" s="3" t="s">
        <v>89</v>
      </c>
      <c r="D9" s="4">
        <v>3774200</v>
      </c>
      <c r="E9" s="4">
        <v>3774200</v>
      </c>
      <c r="F9" s="4">
        <v>3774200</v>
      </c>
    </row>
    <row r="10" customHeight="1" spans="1:6">
      <c r="A10" s="2">
        <f>ROW()</f>
        <v>10</v>
      </c>
      <c r="B10" s="3" t="s">
        <v>90</v>
      </c>
      <c r="C10" s="3" t="s">
        <v>91</v>
      </c>
      <c r="D10" s="4">
        <v>1337600</v>
      </c>
      <c r="E10" s="4">
        <v>1427600</v>
      </c>
      <c r="F10" s="4">
        <v>1427600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9" sqref="E9"/>
    </sheetView>
  </sheetViews>
  <sheetFormatPr defaultColWidth="9" defaultRowHeight="15" customHeight="1"/>
  <cols>
    <col min="1" max="1" width="8.33333333333333" style="2" customWidth="1"/>
    <col min="2" max="2" width="19.1666666666667" style="3" customWidth="1"/>
    <col min="3" max="3" width="33.3333333333333" style="3" customWidth="1"/>
    <col min="4" max="9" width="16.6666666666667" style="4" customWidth="1"/>
  </cols>
  <sheetData>
    <row r="1" s="1" customFormat="1" ht="37.5" customHeight="1" spans="1:9">
      <c r="A1" s="5" t="s">
        <v>92</v>
      </c>
      <c r="B1" s="6"/>
      <c r="C1" s="6"/>
      <c r="D1" s="6"/>
      <c r="E1" s="6"/>
      <c r="F1" s="6"/>
      <c r="G1" s="6"/>
      <c r="H1" s="7"/>
      <c r="I1" s="6"/>
    </row>
    <row r="2" s="1" customFormat="1" customHeight="1" spans="1:9">
      <c r="A2" s="8" t="s">
        <v>1</v>
      </c>
      <c r="B2" s="6"/>
      <c r="C2" s="6"/>
      <c r="D2" s="6"/>
      <c r="E2" s="8" t="s">
        <v>61</v>
      </c>
      <c r="F2" s="7" t="s">
        <v>2</v>
      </c>
      <c r="G2" s="6"/>
      <c r="H2" s="7" t="s">
        <v>3</v>
      </c>
      <c r="I2" s="6"/>
    </row>
    <row r="3" s="1" customFormat="1" customHeight="1" spans="1:9">
      <c r="A3" s="6" t="s">
        <v>4</v>
      </c>
      <c r="B3" s="6" t="s">
        <v>93</v>
      </c>
      <c r="C3" s="6"/>
      <c r="D3" s="6" t="s">
        <v>55</v>
      </c>
      <c r="E3" s="6" t="s">
        <v>94</v>
      </c>
      <c r="F3" s="6" t="s">
        <v>95</v>
      </c>
      <c r="G3" s="6" t="s">
        <v>96</v>
      </c>
      <c r="H3" s="6" t="s">
        <v>97</v>
      </c>
      <c r="I3" s="6" t="s">
        <v>98</v>
      </c>
    </row>
    <row r="4" s="1" customFormat="1" customHeight="1" spans="1:9">
      <c r="A4" s="6" t="s">
        <v>8</v>
      </c>
      <c r="B4" s="6" t="s">
        <v>66</v>
      </c>
      <c r="C4" s="6" t="s">
        <v>67</v>
      </c>
      <c r="D4" s="6"/>
      <c r="E4" s="6" t="s">
        <v>99</v>
      </c>
      <c r="F4" s="6" t="s">
        <v>100</v>
      </c>
      <c r="G4" s="6"/>
      <c r="H4" s="6"/>
      <c r="I4" s="6" t="s">
        <v>101</v>
      </c>
    </row>
    <row r="5" s="1" customFormat="1" customHeigh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  <c r="I5" s="6" t="s">
        <v>79</v>
      </c>
    </row>
    <row r="6" customHeight="1" spans="1:6">
      <c r="A6" s="2">
        <f>ROW()</f>
        <v>6</v>
      </c>
      <c r="C6" s="3" t="s">
        <v>63</v>
      </c>
      <c r="D6" s="4">
        <v>5201800</v>
      </c>
      <c r="E6" s="4">
        <v>3774200</v>
      </c>
      <c r="F6" s="4">
        <v>1427600</v>
      </c>
    </row>
    <row r="7" customHeight="1" spans="1:6">
      <c r="A7" s="2">
        <f>ROW()</f>
        <v>7</v>
      </c>
      <c r="B7" s="3" t="s">
        <v>84</v>
      </c>
      <c r="C7" s="3" t="s">
        <v>85</v>
      </c>
      <c r="D7" s="4">
        <f>E7+F7</f>
        <v>5201800</v>
      </c>
      <c r="E7" s="4">
        <f>3083900+690300</f>
        <v>3774200</v>
      </c>
      <c r="F7" s="4">
        <v>1427600</v>
      </c>
    </row>
    <row r="8" customHeight="1" spans="1:6">
      <c r="A8" s="2">
        <f>ROW()</f>
        <v>8</v>
      </c>
      <c r="B8" s="3" t="s">
        <v>86</v>
      </c>
      <c r="C8" s="3" t="s">
        <v>87</v>
      </c>
      <c r="D8" s="4">
        <f>E8+F8</f>
        <v>5201800</v>
      </c>
      <c r="E8" s="4">
        <v>3774200</v>
      </c>
      <c r="F8" s="4">
        <v>1427600</v>
      </c>
    </row>
    <row r="9" customHeight="1" spans="1:5">
      <c r="A9" s="2">
        <f>ROW()</f>
        <v>9</v>
      </c>
      <c r="B9" s="3" t="s">
        <v>88</v>
      </c>
      <c r="C9" s="3" t="s">
        <v>89</v>
      </c>
      <c r="D9" s="4">
        <f>E9+F9</f>
        <v>3774200</v>
      </c>
      <c r="E9" s="4">
        <v>3774200</v>
      </c>
    </row>
    <row r="10" customHeight="1" spans="1:6">
      <c r="A10" s="2">
        <f>ROW()</f>
        <v>10</v>
      </c>
      <c r="B10" s="3" t="s">
        <v>90</v>
      </c>
      <c r="C10" s="3" t="s">
        <v>91</v>
      </c>
      <c r="D10" s="4">
        <f>E10+F10</f>
        <v>1427600</v>
      </c>
      <c r="F10" s="4">
        <v>1427600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E41" sqref="E41"/>
    </sheetView>
  </sheetViews>
  <sheetFormatPr defaultColWidth="9" defaultRowHeight="15" customHeight="1" outlineLevelCol="7"/>
  <cols>
    <col min="1" max="1" width="8.33333333333333" style="2" customWidth="1"/>
    <col min="2" max="2" width="43.3333333333333" style="12" customWidth="1"/>
    <col min="3" max="3" width="16.6666666666667" style="13" customWidth="1"/>
    <col min="4" max="4" width="43.3333333333333" style="12" customWidth="1"/>
    <col min="5" max="8" width="16.6666666666667" style="13" customWidth="1"/>
  </cols>
  <sheetData>
    <row r="1" s="1" customFormat="1" ht="37.5" customHeight="1" spans="1:8">
      <c r="A1" s="5" t="s">
        <v>102</v>
      </c>
      <c r="B1" s="6"/>
      <c r="C1" s="6"/>
      <c r="D1" s="6"/>
      <c r="E1" s="6"/>
      <c r="F1" s="6"/>
      <c r="G1" s="7"/>
      <c r="H1" s="6"/>
    </row>
    <row r="2" s="1" customFormat="1" customHeight="1" spans="1:8">
      <c r="A2" s="8" t="s">
        <v>1</v>
      </c>
      <c r="B2" s="6"/>
      <c r="C2" s="6"/>
      <c r="D2" s="6"/>
      <c r="E2" s="7" t="s">
        <v>2</v>
      </c>
      <c r="F2" s="6"/>
      <c r="G2" s="7" t="s">
        <v>3</v>
      </c>
      <c r="H2" s="6"/>
    </row>
    <row r="3" s="1" customFormat="1" customHeight="1" spans="1:8">
      <c r="A3" s="6" t="s">
        <v>4</v>
      </c>
      <c r="B3" s="6" t="s">
        <v>5</v>
      </c>
      <c r="C3" s="6"/>
      <c r="D3" s="6" t="s">
        <v>7</v>
      </c>
      <c r="E3" s="6" t="s">
        <v>71</v>
      </c>
      <c r="F3" s="6" t="s">
        <v>72</v>
      </c>
      <c r="G3" s="6" t="s">
        <v>74</v>
      </c>
      <c r="H3" s="6" t="s">
        <v>75</v>
      </c>
    </row>
    <row r="4" s="1" customFormat="1" ht="30" customHeight="1" spans="1:8">
      <c r="A4" s="6" t="s">
        <v>8</v>
      </c>
      <c r="B4" s="6" t="s">
        <v>9</v>
      </c>
      <c r="C4" s="6" t="s">
        <v>103</v>
      </c>
      <c r="D4" s="6" t="s">
        <v>9</v>
      </c>
      <c r="E4" s="6" t="s">
        <v>63</v>
      </c>
      <c r="F4" s="6" t="s">
        <v>104</v>
      </c>
      <c r="G4" s="6" t="s">
        <v>105</v>
      </c>
      <c r="H4" s="6" t="s">
        <v>106</v>
      </c>
    </row>
    <row r="5" s="1" customFormat="1" customHeigh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customHeight="1" spans="1:6">
      <c r="A6" s="2">
        <f t="shared" ref="A6:A41" si="0">ROW()</f>
        <v>6</v>
      </c>
      <c r="B6" s="12" t="s">
        <v>107</v>
      </c>
      <c r="C6" s="13">
        <v>5201800</v>
      </c>
      <c r="D6" s="12" t="s">
        <v>16</v>
      </c>
      <c r="E6" s="13">
        <v>5201800</v>
      </c>
      <c r="F6" s="13">
        <v>5201800</v>
      </c>
    </row>
    <row r="7" customHeight="1" spans="1:4">
      <c r="A7" s="2">
        <f t="shared" si="0"/>
        <v>7</v>
      </c>
      <c r="B7" s="12" t="s">
        <v>108</v>
      </c>
      <c r="D7" s="12" t="s">
        <v>18</v>
      </c>
    </row>
    <row r="8" customHeight="1" spans="1:4">
      <c r="A8" s="2">
        <f t="shared" si="0"/>
        <v>8</v>
      </c>
      <c r="B8" s="12" t="s">
        <v>109</v>
      </c>
      <c r="D8" s="12" t="s">
        <v>20</v>
      </c>
    </row>
    <row r="9" customHeight="1" spans="1:4">
      <c r="A9" s="2">
        <f t="shared" si="0"/>
        <v>9</v>
      </c>
      <c r="D9" s="12" t="s">
        <v>22</v>
      </c>
    </row>
    <row r="10" customHeight="1" spans="1:4">
      <c r="A10" s="2">
        <f t="shared" si="0"/>
        <v>10</v>
      </c>
      <c r="D10" s="12" t="s">
        <v>24</v>
      </c>
    </row>
    <row r="11" customHeight="1" spans="1:4">
      <c r="A11" s="2">
        <f t="shared" si="0"/>
        <v>11</v>
      </c>
      <c r="D11" s="12" t="s">
        <v>26</v>
      </c>
    </row>
    <row r="12" customHeight="1" spans="1:4">
      <c r="A12" s="2">
        <f t="shared" si="0"/>
        <v>12</v>
      </c>
      <c r="D12" s="12" t="s">
        <v>28</v>
      </c>
    </row>
    <row r="13" customHeight="1" spans="1:4">
      <c r="A13" s="2">
        <f t="shared" si="0"/>
        <v>13</v>
      </c>
      <c r="D13" s="12" t="s">
        <v>30</v>
      </c>
    </row>
    <row r="14" customHeight="1" spans="1:4">
      <c r="A14" s="2">
        <f t="shared" si="0"/>
        <v>14</v>
      </c>
      <c r="D14" s="12" t="s">
        <v>32</v>
      </c>
    </row>
    <row r="15" customHeight="1" spans="1:4">
      <c r="A15" s="2">
        <f t="shared" si="0"/>
        <v>15</v>
      </c>
      <c r="D15" s="12" t="s">
        <v>33</v>
      </c>
    </row>
    <row r="16" customHeight="1" spans="1:4">
      <c r="A16" s="2">
        <f t="shared" si="0"/>
        <v>16</v>
      </c>
      <c r="D16" s="12" t="s">
        <v>34</v>
      </c>
    </row>
    <row r="17" customHeight="1" spans="1:4">
      <c r="A17" s="2">
        <f t="shared" si="0"/>
        <v>17</v>
      </c>
      <c r="D17" s="12" t="s">
        <v>35</v>
      </c>
    </row>
    <row r="18" customHeight="1" spans="1:4">
      <c r="A18" s="2">
        <f t="shared" si="0"/>
        <v>18</v>
      </c>
      <c r="D18" s="12" t="s">
        <v>36</v>
      </c>
    </row>
    <row r="19" customHeight="1" spans="1:4">
      <c r="A19" s="2">
        <f t="shared" si="0"/>
        <v>19</v>
      </c>
      <c r="D19" s="12" t="s">
        <v>37</v>
      </c>
    </row>
    <row r="20" customHeight="1" spans="1:4">
      <c r="A20" s="2">
        <f t="shared" si="0"/>
        <v>20</v>
      </c>
      <c r="D20" s="12" t="s">
        <v>38</v>
      </c>
    </row>
    <row r="21" customHeight="1" spans="1:4">
      <c r="A21" s="2">
        <f t="shared" si="0"/>
        <v>21</v>
      </c>
      <c r="D21" s="12" t="s">
        <v>39</v>
      </c>
    </row>
    <row r="22" customHeight="1" spans="1:4">
      <c r="A22" s="2">
        <f t="shared" si="0"/>
        <v>22</v>
      </c>
      <c r="D22" s="12" t="s">
        <v>40</v>
      </c>
    </row>
    <row r="23" customHeight="1" spans="1:4">
      <c r="A23" s="2">
        <f t="shared" si="0"/>
        <v>23</v>
      </c>
      <c r="D23" s="12" t="s">
        <v>41</v>
      </c>
    </row>
    <row r="24" customHeight="1" spans="1:4">
      <c r="A24" s="2">
        <f t="shared" si="0"/>
        <v>24</v>
      </c>
      <c r="D24" s="12" t="s">
        <v>42</v>
      </c>
    </row>
    <row r="25" customHeight="1" spans="1:4">
      <c r="A25" s="2">
        <f t="shared" si="0"/>
        <v>25</v>
      </c>
      <c r="D25" s="12" t="s">
        <v>43</v>
      </c>
    </row>
    <row r="26" customHeight="1" spans="1:4">
      <c r="A26" s="2">
        <f t="shared" si="0"/>
        <v>26</v>
      </c>
      <c r="D26" s="12" t="s">
        <v>44</v>
      </c>
    </row>
    <row r="27" customHeight="1" spans="1:4">
      <c r="A27" s="2">
        <f t="shared" si="0"/>
        <v>27</v>
      </c>
      <c r="D27" s="12" t="s">
        <v>45</v>
      </c>
    </row>
    <row r="28" customHeight="1" spans="1:4">
      <c r="A28" s="2">
        <f t="shared" si="0"/>
        <v>28</v>
      </c>
      <c r="D28" s="12" t="s">
        <v>46</v>
      </c>
    </row>
    <row r="29" customHeight="1" spans="1:4">
      <c r="A29" s="2">
        <f t="shared" si="0"/>
        <v>29</v>
      </c>
      <c r="D29" s="12" t="s">
        <v>47</v>
      </c>
    </row>
    <row r="30" customHeight="1" spans="1:4">
      <c r="A30" s="2">
        <f t="shared" si="0"/>
        <v>30</v>
      </c>
      <c r="D30" s="12" t="s">
        <v>48</v>
      </c>
    </row>
    <row r="31" customHeight="1" spans="1:4">
      <c r="A31" s="2">
        <f t="shared" si="0"/>
        <v>31</v>
      </c>
      <c r="D31" s="12" t="s">
        <v>49</v>
      </c>
    </row>
    <row r="32" customHeight="1" spans="1:4">
      <c r="A32" s="2">
        <f t="shared" si="0"/>
        <v>32</v>
      </c>
      <c r="D32" s="12" t="s">
        <v>50</v>
      </c>
    </row>
    <row r="33" customHeight="1" spans="1:4">
      <c r="A33" s="2">
        <f t="shared" si="0"/>
        <v>33</v>
      </c>
      <c r="D33" s="12" t="s">
        <v>51</v>
      </c>
    </row>
    <row r="34" customHeight="1" spans="1:4">
      <c r="A34" s="2">
        <f t="shared" si="0"/>
        <v>34</v>
      </c>
      <c r="D34" s="12" t="s">
        <v>52</v>
      </c>
    </row>
    <row r="35" customHeight="1" spans="1:4">
      <c r="A35" s="2">
        <f t="shared" si="0"/>
        <v>35</v>
      </c>
      <c r="D35" s="12" t="s">
        <v>53</v>
      </c>
    </row>
    <row r="36" customHeight="1" spans="1:6">
      <c r="A36" s="2">
        <f t="shared" si="0"/>
        <v>36</v>
      </c>
      <c r="B36" s="12" t="s">
        <v>54</v>
      </c>
      <c r="C36" s="13">
        <v>5201800</v>
      </c>
      <c r="D36" s="12" t="s">
        <v>55</v>
      </c>
      <c r="E36" s="13">
        <v>5201800</v>
      </c>
      <c r="F36" s="13">
        <v>5201800</v>
      </c>
    </row>
    <row r="37" customHeight="1" spans="1:4">
      <c r="A37" s="2">
        <f t="shared" si="0"/>
        <v>37</v>
      </c>
      <c r="B37" s="12" t="s">
        <v>110</v>
      </c>
      <c r="D37" s="12" t="s">
        <v>111</v>
      </c>
    </row>
    <row r="38" customHeight="1" spans="1:2">
      <c r="A38" s="2">
        <f t="shared" si="0"/>
        <v>38</v>
      </c>
      <c r="B38" s="12" t="s">
        <v>107</v>
      </c>
    </row>
    <row r="39" customHeight="1" spans="1:2">
      <c r="A39" s="2">
        <f t="shared" si="0"/>
        <v>39</v>
      </c>
      <c r="B39" s="12" t="s">
        <v>108</v>
      </c>
    </row>
    <row r="40" customHeight="1" spans="1:2">
      <c r="A40" s="2">
        <f t="shared" si="0"/>
        <v>40</v>
      </c>
      <c r="B40" s="12" t="s">
        <v>109</v>
      </c>
    </row>
    <row r="41" customHeight="1" spans="1:6">
      <c r="A41" s="2">
        <f t="shared" si="0"/>
        <v>41</v>
      </c>
      <c r="B41" s="12" t="s">
        <v>58</v>
      </c>
      <c r="C41" s="13">
        <v>5201800</v>
      </c>
      <c r="D41" s="12" t="s">
        <v>59</v>
      </c>
      <c r="E41" s="13">
        <v>5201800</v>
      </c>
      <c r="F41" s="13">
        <v>5201800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H7" sqref="H7:H10"/>
    </sheetView>
  </sheetViews>
  <sheetFormatPr defaultColWidth="9" defaultRowHeight="15" customHeight="1" outlineLevelCol="7"/>
  <cols>
    <col min="1" max="1" width="8.33333333333333" style="2" customWidth="1"/>
    <col min="2" max="2" width="19.1666666666667" style="3" customWidth="1"/>
    <col min="3" max="3" width="33.3333333333333" style="3" customWidth="1"/>
    <col min="4" max="4" width="26.6666666666667" style="4" customWidth="1"/>
    <col min="5" max="7" width="13.3333333333333" style="4" customWidth="1"/>
    <col min="8" max="8" width="26.6666666666667" style="4" customWidth="1"/>
  </cols>
  <sheetData>
    <row r="1" s="1" customFormat="1" ht="37.5" customHeight="1" spans="1:8">
      <c r="A1" s="5" t="s">
        <v>112</v>
      </c>
      <c r="B1" s="6"/>
      <c r="C1" s="6"/>
      <c r="D1" s="6"/>
      <c r="E1" s="7"/>
      <c r="F1" s="6"/>
      <c r="G1" s="6"/>
      <c r="H1" s="6"/>
    </row>
    <row r="2" s="1" customFormat="1" customHeight="1" spans="1:8">
      <c r="A2" s="8" t="s">
        <v>1</v>
      </c>
      <c r="B2" s="6"/>
      <c r="C2" s="6"/>
      <c r="D2" s="6"/>
      <c r="E2" s="8"/>
      <c r="F2" s="7" t="s">
        <v>2</v>
      </c>
      <c r="G2" s="6"/>
      <c r="H2" s="7" t="s">
        <v>3</v>
      </c>
    </row>
    <row r="3" s="1" customFormat="1" customHeight="1" spans="1:8">
      <c r="A3" s="6" t="s">
        <v>4</v>
      </c>
      <c r="B3" s="6" t="s">
        <v>93</v>
      </c>
      <c r="C3" s="6"/>
      <c r="D3" s="6" t="s">
        <v>63</v>
      </c>
      <c r="E3" s="6" t="s">
        <v>94</v>
      </c>
      <c r="F3" s="6"/>
      <c r="G3" s="6"/>
      <c r="H3" s="6" t="s">
        <v>95</v>
      </c>
    </row>
    <row r="4" s="1" customFormat="1" customHeight="1" spans="1:8">
      <c r="A4" s="6" t="s">
        <v>8</v>
      </c>
      <c r="B4" s="6" t="s">
        <v>66</v>
      </c>
      <c r="C4" s="6" t="s">
        <v>67</v>
      </c>
      <c r="D4" s="6"/>
      <c r="E4" s="6" t="s">
        <v>68</v>
      </c>
      <c r="F4" s="6" t="s">
        <v>113</v>
      </c>
      <c r="G4" s="6" t="s">
        <v>114</v>
      </c>
      <c r="H4" s="6" t="s">
        <v>101</v>
      </c>
    </row>
    <row r="5" s="1" customFormat="1" customHeigh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  <c r="H5" s="6" t="s">
        <v>78</v>
      </c>
    </row>
    <row r="6" customHeight="1" spans="1:8">
      <c r="A6" s="2">
        <f>ROW()</f>
        <v>6</v>
      </c>
      <c r="C6" s="3" t="s">
        <v>63</v>
      </c>
      <c r="D6" s="4">
        <v>5201800</v>
      </c>
      <c r="E6" s="4">
        <v>5201800</v>
      </c>
      <c r="F6" s="4">
        <v>3083900</v>
      </c>
      <c r="G6" s="4">
        <v>690300</v>
      </c>
      <c r="H6" s="4">
        <v>1427600</v>
      </c>
    </row>
    <row r="7" customHeight="1" spans="1:8">
      <c r="A7" s="2">
        <f>ROW()</f>
        <v>7</v>
      </c>
      <c r="B7" s="3" t="s">
        <v>84</v>
      </c>
      <c r="C7" s="3" t="s">
        <v>85</v>
      </c>
      <c r="D7" s="4">
        <v>5201800</v>
      </c>
      <c r="E7" s="4">
        <v>5201800</v>
      </c>
      <c r="F7" s="4">
        <v>3083900</v>
      </c>
      <c r="G7" s="4">
        <v>690300</v>
      </c>
      <c r="H7" s="4">
        <v>1427600</v>
      </c>
    </row>
    <row r="8" customHeight="1" spans="1:8">
      <c r="A8" s="2">
        <f>ROW()</f>
        <v>8</v>
      </c>
      <c r="B8" s="3" t="s">
        <v>86</v>
      </c>
      <c r="C8" s="3" t="s">
        <v>87</v>
      </c>
      <c r="D8" s="4">
        <f>SUM(D9:D10)</f>
        <v>5201800</v>
      </c>
      <c r="E8" s="4">
        <v>5201800</v>
      </c>
      <c r="F8" s="4">
        <v>3083900</v>
      </c>
      <c r="G8" s="4">
        <v>690300</v>
      </c>
      <c r="H8" s="4">
        <v>1427600</v>
      </c>
    </row>
    <row r="9" customHeight="1" spans="1:7">
      <c r="A9" s="2">
        <f>ROW()</f>
        <v>9</v>
      </c>
      <c r="B9" s="3" t="s">
        <v>88</v>
      </c>
      <c r="C9" s="3" t="s">
        <v>89</v>
      </c>
      <c r="D9" s="4">
        <v>3774200</v>
      </c>
      <c r="E9" s="4">
        <f>SUM(F9:G9)</f>
        <v>3774200</v>
      </c>
      <c r="F9" s="4">
        <v>3083900</v>
      </c>
      <c r="G9" s="4">
        <v>690300</v>
      </c>
    </row>
    <row r="10" customHeight="1" spans="1:8">
      <c r="A10" s="2">
        <f>ROW()</f>
        <v>10</v>
      </c>
      <c r="B10" s="3" t="s">
        <v>90</v>
      </c>
      <c r="C10" s="3" t="s">
        <v>91</v>
      </c>
      <c r="D10" s="4">
        <v>1427600</v>
      </c>
      <c r="E10" s="4">
        <v>1427600</v>
      </c>
      <c r="H10" s="4">
        <v>1427600</v>
      </c>
    </row>
    <row r="24" customHeight="1" spans="3:3">
      <c r="C24" s="10"/>
    </row>
    <row r="25" customHeight="1" spans="3:3">
      <c r="C25" s="10"/>
    </row>
    <row r="26" customHeight="1" spans="3:3">
      <c r="C26" s="10"/>
    </row>
    <row r="27" customHeight="1" spans="3:3">
      <c r="C27" s="10"/>
    </row>
    <row r="28" customHeight="1" spans="3:3">
      <c r="C28" s="10"/>
    </row>
    <row r="29" customHeight="1" spans="3:3">
      <c r="C29" s="10"/>
    </row>
    <row r="30" customHeight="1" spans="3:3">
      <c r="C30" s="10"/>
    </row>
    <row r="31" customHeight="1" spans="3:3">
      <c r="C31" s="11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6" sqref="E6"/>
    </sheetView>
  </sheetViews>
  <sheetFormatPr defaultColWidth="9" defaultRowHeight="15" customHeight="1" outlineLevelCol="5"/>
  <cols>
    <col min="1" max="1" width="8.33333333333333" style="2" customWidth="1"/>
    <col min="2" max="2" width="19.1666666666667" style="3" customWidth="1"/>
    <col min="3" max="3" width="33.3333333333333" style="3" customWidth="1"/>
    <col min="4" max="6" width="33.3333333333333" style="4" customWidth="1"/>
  </cols>
  <sheetData>
    <row r="1" s="1" customFormat="1" ht="37.5" customHeight="1" spans="1:6">
      <c r="A1" s="5" t="s">
        <v>115</v>
      </c>
      <c r="B1" s="6"/>
      <c r="C1" s="6"/>
      <c r="D1" s="6"/>
      <c r="E1" s="7"/>
      <c r="F1" s="6"/>
    </row>
    <row r="2" s="1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" customFormat="1" customHeight="1" spans="1:6">
      <c r="A3" s="6" t="s">
        <v>4</v>
      </c>
      <c r="B3" s="6" t="s">
        <v>116</v>
      </c>
      <c r="C3" s="6"/>
      <c r="D3" s="6" t="s">
        <v>117</v>
      </c>
      <c r="E3" s="6" t="s">
        <v>94</v>
      </c>
      <c r="F3" s="6" t="s">
        <v>95</v>
      </c>
    </row>
    <row r="4" s="1" customFormat="1" customHeight="1" spans="1:6">
      <c r="A4" s="6" t="s">
        <v>8</v>
      </c>
      <c r="B4" s="6" t="s">
        <v>66</v>
      </c>
      <c r="C4" s="6" t="s">
        <v>67</v>
      </c>
      <c r="D4" s="6" t="s">
        <v>63</v>
      </c>
      <c r="E4" s="6" t="s">
        <v>113</v>
      </c>
      <c r="F4" s="6" t="s">
        <v>114</v>
      </c>
    </row>
    <row r="5" s="1" customFormat="1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customHeight="1" spans="1:6">
      <c r="A6" s="2">
        <f t="shared" ref="A6:A28" si="0">ROW()</f>
        <v>6</v>
      </c>
      <c r="C6" s="3" t="s">
        <v>63</v>
      </c>
      <c r="D6" s="4">
        <f>D7+D15+D25</f>
        <v>3774200</v>
      </c>
      <c r="E6" s="4">
        <f>E7+E25</f>
        <v>3083900</v>
      </c>
      <c r="F6" s="4">
        <v>690300</v>
      </c>
    </row>
    <row r="7" customHeight="1" spans="1:5">
      <c r="A7" s="2">
        <f t="shared" si="0"/>
        <v>7</v>
      </c>
      <c r="B7" s="3" t="s">
        <v>118</v>
      </c>
      <c r="C7" s="3" t="s">
        <v>119</v>
      </c>
      <c r="D7" s="4">
        <f>SUM(D8:D14)</f>
        <v>2634400</v>
      </c>
      <c r="E7" s="4">
        <f>SUM(E8:E14)</f>
        <v>2634400</v>
      </c>
    </row>
    <row r="8" customHeight="1" spans="1:5">
      <c r="A8" s="2">
        <f t="shared" si="0"/>
        <v>8</v>
      </c>
      <c r="B8" s="3" t="s">
        <v>120</v>
      </c>
      <c r="C8" s="3" t="s">
        <v>121</v>
      </c>
      <c r="D8" s="4">
        <v>1090800</v>
      </c>
      <c r="E8" s="4">
        <v>1090800</v>
      </c>
    </row>
    <row r="9" customHeight="1" spans="1:5">
      <c r="A9" s="2">
        <f t="shared" si="0"/>
        <v>9</v>
      </c>
      <c r="B9" s="3" t="s">
        <v>122</v>
      </c>
      <c r="C9" s="3" t="s">
        <v>123</v>
      </c>
      <c r="D9" s="4">
        <v>475500</v>
      </c>
      <c r="E9" s="4">
        <v>475500</v>
      </c>
    </row>
    <row r="10" customHeight="1" spans="1:5">
      <c r="A10" s="2">
        <f t="shared" si="0"/>
        <v>10</v>
      </c>
      <c r="B10" s="3" t="s">
        <v>124</v>
      </c>
      <c r="C10" s="3" t="s">
        <v>125</v>
      </c>
      <c r="D10" s="4">
        <v>49600</v>
      </c>
      <c r="E10" s="4">
        <v>49600</v>
      </c>
    </row>
    <row r="11" customHeight="1" spans="1:5">
      <c r="A11" s="2">
        <f t="shared" si="0"/>
        <v>11</v>
      </c>
      <c r="B11" s="3" t="s">
        <v>126</v>
      </c>
      <c r="C11" s="3" t="s">
        <v>127</v>
      </c>
      <c r="D11" s="4">
        <v>330900</v>
      </c>
      <c r="E11" s="4">
        <v>330900</v>
      </c>
    </row>
    <row r="12" customHeight="1" spans="1:5">
      <c r="A12" s="2">
        <f t="shared" si="0"/>
        <v>12</v>
      </c>
      <c r="B12" s="3" t="s">
        <v>128</v>
      </c>
      <c r="C12" s="3" t="s">
        <v>129</v>
      </c>
      <c r="D12" s="4">
        <v>391100</v>
      </c>
      <c r="E12" s="4">
        <v>391100</v>
      </c>
    </row>
    <row r="13" customHeight="1" spans="1:5">
      <c r="A13" s="2">
        <f t="shared" si="0"/>
        <v>13</v>
      </c>
      <c r="B13" s="3" t="s">
        <v>130</v>
      </c>
      <c r="C13" s="3" t="s">
        <v>131</v>
      </c>
      <c r="D13" s="4">
        <v>293300</v>
      </c>
      <c r="E13" s="4">
        <v>293300</v>
      </c>
    </row>
    <row r="14" customHeight="1" spans="1:5">
      <c r="A14" s="2">
        <f t="shared" si="0"/>
        <v>14</v>
      </c>
      <c r="B14" s="3" t="s">
        <v>132</v>
      </c>
      <c r="C14" s="3" t="s">
        <v>133</v>
      </c>
      <c r="D14" s="4">
        <v>3200</v>
      </c>
      <c r="E14" s="4">
        <v>3200</v>
      </c>
    </row>
    <row r="15" customHeight="1" spans="1:6">
      <c r="A15" s="2">
        <f t="shared" si="0"/>
        <v>15</v>
      </c>
      <c r="B15" s="3" t="s">
        <v>134</v>
      </c>
      <c r="C15" s="3" t="s">
        <v>135</v>
      </c>
      <c r="D15" s="4">
        <f>SUM(D16:D24)</f>
        <v>690300</v>
      </c>
      <c r="F15" s="4">
        <f>SUM(F16:F24)</f>
        <v>690300</v>
      </c>
    </row>
    <row r="16" customHeight="1" spans="1:6">
      <c r="A16" s="2">
        <f t="shared" si="0"/>
        <v>16</v>
      </c>
      <c r="B16" s="3" t="s">
        <v>136</v>
      </c>
      <c r="C16" s="3" t="s">
        <v>137</v>
      </c>
      <c r="D16" s="4">
        <v>114700</v>
      </c>
      <c r="F16" s="4">
        <v>114700</v>
      </c>
    </row>
    <row r="17" customHeight="1" spans="1:6">
      <c r="A17" s="2">
        <f t="shared" si="0"/>
        <v>17</v>
      </c>
      <c r="B17" s="3" t="s">
        <v>138</v>
      </c>
      <c r="C17" s="3" t="s">
        <v>139</v>
      </c>
      <c r="D17" s="4">
        <v>46200</v>
      </c>
      <c r="F17" s="4">
        <v>46200</v>
      </c>
    </row>
    <row r="18" customHeight="1" spans="1:6">
      <c r="A18" s="2">
        <f t="shared" si="0"/>
        <v>18</v>
      </c>
      <c r="B18" s="3" t="s">
        <v>140</v>
      </c>
      <c r="C18" s="3" t="s">
        <v>141</v>
      </c>
      <c r="D18" s="4">
        <v>30000</v>
      </c>
      <c r="F18" s="4">
        <v>30000</v>
      </c>
    </row>
    <row r="19" customHeight="1" spans="1:6">
      <c r="A19" s="2">
        <f t="shared" si="0"/>
        <v>19</v>
      </c>
      <c r="B19" s="3" t="s">
        <v>142</v>
      </c>
      <c r="C19" s="3" t="s">
        <v>143</v>
      </c>
      <c r="D19" s="4">
        <v>10000</v>
      </c>
      <c r="F19" s="4">
        <v>10000</v>
      </c>
    </row>
    <row r="20" customHeight="1" spans="1:6">
      <c r="A20" s="2">
        <f t="shared" si="0"/>
        <v>20</v>
      </c>
      <c r="B20" s="3" t="s">
        <v>144</v>
      </c>
      <c r="C20" s="3" t="s">
        <v>145</v>
      </c>
      <c r="D20" s="4">
        <v>21800</v>
      </c>
      <c r="F20" s="4">
        <v>21800</v>
      </c>
    </row>
    <row r="21" customHeight="1" spans="1:6">
      <c r="A21" s="2">
        <f t="shared" si="0"/>
        <v>21</v>
      </c>
      <c r="B21" s="3" t="s">
        <v>146</v>
      </c>
      <c r="C21" s="3" t="s">
        <v>147</v>
      </c>
      <c r="D21" s="4">
        <v>27300</v>
      </c>
      <c r="F21" s="4">
        <v>27300</v>
      </c>
    </row>
    <row r="22" customHeight="1" spans="1:6">
      <c r="A22" s="2">
        <f t="shared" si="0"/>
        <v>22</v>
      </c>
      <c r="B22" s="3" t="s">
        <v>148</v>
      </c>
      <c r="C22" s="3" t="s">
        <v>149</v>
      </c>
      <c r="D22" s="4">
        <v>20000</v>
      </c>
      <c r="F22" s="4">
        <v>20000</v>
      </c>
    </row>
    <row r="23" customHeight="1" spans="1:6">
      <c r="A23" s="2">
        <f t="shared" si="0"/>
        <v>23</v>
      </c>
      <c r="B23" s="3" t="s">
        <v>150</v>
      </c>
      <c r="C23" s="3" t="s">
        <v>151</v>
      </c>
      <c r="D23" s="4">
        <v>107400</v>
      </c>
      <c r="F23" s="4">
        <v>107400</v>
      </c>
    </row>
    <row r="24" customHeight="1" spans="1:6">
      <c r="A24" s="2">
        <f t="shared" si="0"/>
        <v>24</v>
      </c>
      <c r="B24" s="3" t="s">
        <v>152</v>
      </c>
      <c r="C24" s="3" t="s">
        <v>153</v>
      </c>
      <c r="D24" s="4">
        <v>312900</v>
      </c>
      <c r="F24" s="4">
        <v>312900</v>
      </c>
    </row>
    <row r="25" customHeight="1" spans="1:5">
      <c r="A25" s="2">
        <f t="shared" si="0"/>
        <v>25</v>
      </c>
      <c r="B25" s="3" t="s">
        <v>154</v>
      </c>
      <c r="C25" s="3" t="s">
        <v>155</v>
      </c>
      <c r="D25" s="4">
        <f>SUM(D26:D28)</f>
        <v>449500</v>
      </c>
      <c r="E25" s="4">
        <f>SUM(E26:E28)</f>
        <v>449500</v>
      </c>
    </row>
    <row r="26" customHeight="1" spans="1:5">
      <c r="A26" s="2">
        <f t="shared" si="0"/>
        <v>26</v>
      </c>
      <c r="B26" s="3" t="s">
        <v>156</v>
      </c>
      <c r="C26" s="3" t="s">
        <v>157</v>
      </c>
      <c r="D26" s="4">
        <v>700</v>
      </c>
      <c r="E26" s="4">
        <v>700</v>
      </c>
    </row>
    <row r="27" customHeight="1" spans="1:5">
      <c r="A27" s="2">
        <f t="shared" si="0"/>
        <v>27</v>
      </c>
      <c r="B27" s="3" t="s">
        <v>158</v>
      </c>
      <c r="C27" s="3" t="s">
        <v>159</v>
      </c>
      <c r="D27" s="4">
        <v>286500</v>
      </c>
      <c r="E27" s="4">
        <v>286500</v>
      </c>
    </row>
    <row r="28" customHeight="1" spans="1:5">
      <c r="A28" s="2">
        <f t="shared" si="0"/>
        <v>28</v>
      </c>
      <c r="B28" s="3" t="s">
        <v>160</v>
      </c>
      <c r="C28" s="3" t="s">
        <v>161</v>
      </c>
      <c r="D28" s="4">
        <v>162300</v>
      </c>
      <c r="E28" s="4">
        <v>162300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2" sqref="D12"/>
    </sheetView>
  </sheetViews>
  <sheetFormatPr defaultColWidth="9" defaultRowHeight="15" customHeight="1" outlineLevelRow="6" outlineLevelCol="5"/>
  <cols>
    <col min="1" max="1" width="8.33333333333333" customWidth="1"/>
    <col min="2" max="2" width="19.1666666666667" customWidth="1"/>
    <col min="3" max="6" width="33.3333333333333" customWidth="1"/>
  </cols>
  <sheetData>
    <row r="1" s="1" customFormat="1" ht="37.5" customHeight="1" spans="1:6">
      <c r="A1" s="5" t="s">
        <v>162</v>
      </c>
      <c r="B1" s="6"/>
      <c r="C1" s="6"/>
      <c r="D1" s="6"/>
      <c r="E1" s="7"/>
      <c r="F1" s="6"/>
    </row>
    <row r="2" s="1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" customFormat="1" customHeight="1" spans="1:6">
      <c r="A3" s="6" t="s">
        <v>4</v>
      </c>
      <c r="B3" s="6" t="s">
        <v>93</v>
      </c>
      <c r="C3" s="6"/>
      <c r="D3" s="6" t="s">
        <v>63</v>
      </c>
      <c r="E3" s="6" t="s">
        <v>94</v>
      </c>
      <c r="F3" s="6" t="s">
        <v>95</v>
      </c>
    </row>
    <row r="4" s="1" customFormat="1" customHeight="1" spans="1:6">
      <c r="A4" s="6" t="s">
        <v>8</v>
      </c>
      <c r="B4" s="6" t="s">
        <v>66</v>
      </c>
      <c r="C4" s="6" t="s">
        <v>67</v>
      </c>
      <c r="D4" s="6"/>
      <c r="E4" s="6"/>
      <c r="F4" s="6" t="s">
        <v>101</v>
      </c>
    </row>
    <row r="5" s="1" customFormat="1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7" customHeight="1" spans="2:3">
      <c r="B7" s="9" t="s">
        <v>163</v>
      </c>
      <c r="C7" s="9"/>
    </row>
  </sheetData>
  <mergeCells count="8">
    <mergeCell ref="A1:F1"/>
    <mergeCell ref="A2:D2"/>
    <mergeCell ref="B3:C3"/>
    <mergeCell ref="B7:C7"/>
    <mergeCell ref="A3:A4"/>
    <mergeCell ref="D3:D4"/>
    <mergeCell ref="E3:E4"/>
    <mergeCell ref="F3:F4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3" sqref="D13"/>
    </sheetView>
  </sheetViews>
  <sheetFormatPr defaultColWidth="9" defaultRowHeight="15" customHeight="1" outlineLevelRow="6" outlineLevelCol="5"/>
  <cols>
    <col min="1" max="1" width="8.33333333333333" customWidth="1"/>
    <col min="2" max="2" width="19.1666666666667" customWidth="1"/>
    <col min="3" max="6" width="33.3333333333333" customWidth="1"/>
  </cols>
  <sheetData>
    <row r="1" s="1" customFormat="1" ht="37.5" customHeight="1" spans="1:6">
      <c r="A1" s="5" t="s">
        <v>164</v>
      </c>
      <c r="B1" s="6"/>
      <c r="C1" s="6"/>
      <c r="D1" s="6"/>
      <c r="E1" s="7"/>
      <c r="F1" s="6"/>
    </row>
    <row r="2" s="1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" customFormat="1" customHeight="1" spans="1:6">
      <c r="A3" s="6" t="s">
        <v>4</v>
      </c>
      <c r="B3" s="6" t="s">
        <v>93</v>
      </c>
      <c r="C3" s="6"/>
      <c r="D3" s="6" t="s">
        <v>63</v>
      </c>
      <c r="E3" s="6" t="s">
        <v>94</v>
      </c>
      <c r="F3" s="6" t="s">
        <v>95</v>
      </c>
    </row>
    <row r="4" s="1" customFormat="1" customHeight="1" spans="1:6">
      <c r="A4" s="6" t="s">
        <v>8</v>
      </c>
      <c r="B4" s="6" t="s">
        <v>66</v>
      </c>
      <c r="C4" s="6" t="s">
        <v>67</v>
      </c>
      <c r="D4" s="6"/>
      <c r="E4" s="6"/>
      <c r="F4" s="6" t="s">
        <v>101</v>
      </c>
    </row>
    <row r="5" s="1" customFormat="1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7" customHeight="1" spans="2:3">
      <c r="B7" s="9" t="s">
        <v>165</v>
      </c>
      <c r="C7" s="9"/>
    </row>
  </sheetData>
  <mergeCells count="8">
    <mergeCell ref="A1:F1"/>
    <mergeCell ref="A2:D2"/>
    <mergeCell ref="B3:C3"/>
    <mergeCell ref="B7:C7"/>
    <mergeCell ref="A3:A4"/>
    <mergeCell ref="D3:D4"/>
    <mergeCell ref="E3:E4"/>
    <mergeCell ref="F3:F4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24" sqref="E24"/>
    </sheetView>
  </sheetViews>
  <sheetFormatPr defaultColWidth="9" defaultRowHeight="15" customHeight="1" outlineLevelCol="5"/>
  <cols>
    <col min="1" max="1" width="8.33333333333333" style="2" customWidth="1"/>
    <col min="2" max="2" width="43.3333333333333" style="3" customWidth="1"/>
    <col min="3" max="6" width="26.6666666666667" style="4" customWidth="1"/>
  </cols>
  <sheetData>
    <row r="1" s="1" customFormat="1" ht="37.5" customHeight="1" spans="1:6">
      <c r="A1" s="5" t="s">
        <v>166</v>
      </c>
      <c r="B1" s="6"/>
      <c r="C1" s="6"/>
      <c r="D1" s="6"/>
      <c r="E1" s="7"/>
      <c r="F1" s="6"/>
    </row>
    <row r="2" s="1" customFormat="1" customHeight="1" spans="1:6">
      <c r="A2" s="8" t="s">
        <v>1</v>
      </c>
      <c r="B2" s="6"/>
      <c r="C2" s="6"/>
      <c r="D2" s="6"/>
      <c r="E2" s="7" t="s">
        <v>2</v>
      </c>
      <c r="F2" s="7" t="s">
        <v>3</v>
      </c>
    </row>
    <row r="3" s="1" customFormat="1" customHeight="1" spans="1:6">
      <c r="A3" s="6" t="s">
        <v>4</v>
      </c>
      <c r="B3" s="6" t="s">
        <v>167</v>
      </c>
      <c r="C3" s="6" t="s">
        <v>168</v>
      </c>
      <c r="D3" s="6"/>
      <c r="E3" s="6"/>
      <c r="F3" s="6"/>
    </row>
    <row r="4" s="1" customFormat="1" customHeight="1" spans="1:6">
      <c r="A4" s="6" t="s">
        <v>8</v>
      </c>
      <c r="B4" s="6"/>
      <c r="C4" s="6" t="s">
        <v>63</v>
      </c>
      <c r="D4" s="6" t="s">
        <v>104</v>
      </c>
      <c r="E4" s="6" t="s">
        <v>169</v>
      </c>
      <c r="F4" s="6" t="s">
        <v>106</v>
      </c>
    </row>
    <row r="5" s="1" customFormat="1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</row>
    <row r="6" customHeight="1" spans="1:4">
      <c r="A6" s="2">
        <f t="shared" ref="A6:A15" si="0">ROW()</f>
        <v>6</v>
      </c>
      <c r="B6" s="3" t="s">
        <v>63</v>
      </c>
      <c r="C6" s="4">
        <v>30000</v>
      </c>
      <c r="D6" s="4">
        <v>30000</v>
      </c>
    </row>
    <row r="7" customHeight="1" spans="1:2">
      <c r="A7" s="2">
        <f t="shared" si="0"/>
        <v>7</v>
      </c>
      <c r="B7" s="3" t="s">
        <v>170</v>
      </c>
    </row>
    <row r="8" customHeight="1" spans="1:2">
      <c r="A8" s="2">
        <f t="shared" si="0"/>
        <v>8</v>
      </c>
      <c r="B8" s="3" t="s">
        <v>171</v>
      </c>
    </row>
    <row r="9" customHeight="1" spans="1:2">
      <c r="A9" s="2">
        <f t="shared" si="0"/>
        <v>9</v>
      </c>
      <c r="B9" s="3" t="s">
        <v>172</v>
      </c>
    </row>
    <row r="10" customHeight="1" spans="1:4">
      <c r="A10" s="2">
        <f t="shared" si="0"/>
        <v>10</v>
      </c>
      <c r="B10" s="3" t="s">
        <v>173</v>
      </c>
      <c r="C10" s="4">
        <v>20000</v>
      </c>
      <c r="D10" s="4">
        <v>20000</v>
      </c>
    </row>
    <row r="11" customHeight="1" spans="1:2">
      <c r="A11" s="2">
        <f t="shared" si="0"/>
        <v>11</v>
      </c>
      <c r="B11" s="3" t="s">
        <v>174</v>
      </c>
    </row>
    <row r="12" customHeight="1" spans="1:4">
      <c r="A12" s="2">
        <f t="shared" si="0"/>
        <v>12</v>
      </c>
      <c r="B12" s="3" t="s">
        <v>175</v>
      </c>
      <c r="C12" s="4">
        <v>20000</v>
      </c>
      <c r="D12" s="4">
        <v>20000</v>
      </c>
    </row>
    <row r="13" customHeight="1" spans="1:4">
      <c r="A13" s="2">
        <f t="shared" si="0"/>
        <v>13</v>
      </c>
      <c r="B13" s="3" t="s">
        <v>176</v>
      </c>
      <c r="C13" s="4">
        <v>10000</v>
      </c>
      <c r="D13" s="4">
        <v>10000</v>
      </c>
    </row>
    <row r="14" customHeight="1" spans="1:2">
      <c r="A14" s="2">
        <f t="shared" si="0"/>
        <v>14</v>
      </c>
      <c r="B14" s="3" t="s">
        <v>177</v>
      </c>
    </row>
    <row r="15" customHeight="1" spans="1:2">
      <c r="A15" s="2">
        <f t="shared" si="0"/>
        <v>15</v>
      </c>
      <c r="B15" s="3" t="s">
        <v>178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2021-03-29T01:47:00Z</dcterms:created>
  <dcterms:modified xsi:type="dcterms:W3CDTF">2021-04-19T07:18:52Z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