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1.1" sheetId="4" r:id="rId1"/>
  </sheets>
  <calcPr calcId="144525"/>
</workbook>
</file>

<file path=xl/sharedStrings.xml><?xml version="1.0" encoding="utf-8"?>
<sst xmlns="http://schemas.openxmlformats.org/spreadsheetml/2006/main" count="379" uniqueCount="182">
  <si>
    <t>2022年12月至2023年11月房租物业水电费补贴</t>
  </si>
  <si>
    <t>申请单位：沙河市大学生创业就业孵化园</t>
  </si>
  <si>
    <t>12</t>
  </si>
  <si>
    <t>序号</t>
  </si>
  <si>
    <t>创业项目名称</t>
  </si>
  <si>
    <t>负责人姓名</t>
  </si>
  <si>
    <t>房间号</t>
  </si>
  <si>
    <t>营业执照或协议批准签订时间</t>
  </si>
  <si>
    <t>补贴总额（元）</t>
  </si>
  <si>
    <t>申请补贴时段起始（从）</t>
  </si>
  <si>
    <t>申请补贴时段截止（至）</t>
  </si>
  <si>
    <t>邢台伊诗兰化妆品有限公司</t>
  </si>
  <si>
    <t>孙小妞</t>
  </si>
  <si>
    <t>214</t>
  </si>
  <si>
    <t>50</t>
  </si>
  <si>
    <t>沙河市学思电子商务有限公司</t>
  </si>
  <si>
    <t>孔华</t>
  </si>
  <si>
    <t>604</t>
  </si>
  <si>
    <t>沙河市铂美装饰画经销处</t>
  </si>
  <si>
    <t>李伟霄</t>
  </si>
  <si>
    <t>沙河市闰泽玻璃经销处</t>
  </si>
  <si>
    <t>闫孟雪</t>
  </si>
  <si>
    <t>沙河市亿隆玻璃经销处</t>
  </si>
  <si>
    <t>武清军</t>
  </si>
  <si>
    <t>沙河市浩承文化传媒工作室</t>
  </si>
  <si>
    <t>韩娟娟</t>
  </si>
  <si>
    <t>602</t>
  </si>
  <si>
    <t>沙河市辰东玻璃科技有限公司</t>
  </si>
  <si>
    <t>毛东洋</t>
  </si>
  <si>
    <t>邢台特之特商贸有限公司</t>
  </si>
  <si>
    <t>靳路国</t>
  </si>
  <si>
    <t>48</t>
  </si>
  <si>
    <t>沙河市品之创商贸有限公司</t>
  </si>
  <si>
    <t>闫浩博</t>
  </si>
  <si>
    <t>沙河市兮兮日用品经销处</t>
  </si>
  <si>
    <t>郝月恒</t>
  </si>
  <si>
    <t>沙河市宋鑫玻璃经销处</t>
  </si>
  <si>
    <t>李月梅</t>
  </si>
  <si>
    <t>沙河市仁智玻璃经销处</t>
  </si>
  <si>
    <t>周东果</t>
  </si>
  <si>
    <t>沙河市元景玻璃制品有限公司</t>
  </si>
  <si>
    <t>石璐</t>
  </si>
  <si>
    <t>沙河市轩齐玻璃制品经销处</t>
  </si>
  <si>
    <t>张轩旗</t>
  </si>
  <si>
    <t>河北格兰迈尔新材料科技有限公司</t>
  </si>
  <si>
    <t>郑静静</t>
  </si>
  <si>
    <t>沙河市惠乐冷冻食品销售有限公司</t>
  </si>
  <si>
    <t>石焕琳</t>
  </si>
  <si>
    <t>沙河市丛谷叟医疗设备有限公司</t>
  </si>
  <si>
    <t>张艺</t>
  </si>
  <si>
    <t>邢台鑫阳企业管理咨询有限公司</t>
  </si>
  <si>
    <t>刘伟川</t>
  </si>
  <si>
    <t>河北马刨泉商贸有限公司</t>
  </si>
  <si>
    <t>陈香涛</t>
  </si>
  <si>
    <t>沙河市晟凯玻璃制品有限公司</t>
  </si>
  <si>
    <t>母凯凯</t>
  </si>
  <si>
    <t>河北尔杭商贸有限公司</t>
  </si>
  <si>
    <t>刘瑞雪</t>
  </si>
  <si>
    <t>沙河市圆周贸易有限公司</t>
  </si>
  <si>
    <t>刘伟</t>
  </si>
  <si>
    <t>沙河市腾奥玻璃经销处</t>
  </si>
  <si>
    <t>李耀广</t>
  </si>
  <si>
    <t>邢台烨阳贸易有限公司</t>
  </si>
  <si>
    <t>武素娟</t>
  </si>
  <si>
    <t>沙河市时靓智能家居有限公司</t>
  </si>
  <si>
    <t>石彩霞</t>
  </si>
  <si>
    <t>沙河市诺来玻璃经销处</t>
  </si>
  <si>
    <t>赵会群</t>
  </si>
  <si>
    <t>沙河市硕驰货物运输有限公司</t>
  </si>
  <si>
    <t>李保民</t>
  </si>
  <si>
    <t>沙河市福鑫玻璃经销处</t>
  </si>
  <si>
    <t>元换叶</t>
  </si>
  <si>
    <t>沙河市沙启日用品经销处</t>
  </si>
  <si>
    <t>许闯</t>
  </si>
  <si>
    <t>沙河市易漾网络科技有限公司</t>
  </si>
  <si>
    <t>邵赛强</t>
  </si>
  <si>
    <t>沙河弘威宠物食品有限公司</t>
  </si>
  <si>
    <t>吕香梅</t>
  </si>
  <si>
    <t>沙河子乾企业管理咨询有限责任公司</t>
  </si>
  <si>
    <t>赵玉芳</t>
  </si>
  <si>
    <t>沙河市晖骋物流有限公司</t>
  </si>
  <si>
    <t>宋建亮</t>
  </si>
  <si>
    <t>沙河市会广玻璃经销处</t>
  </si>
  <si>
    <t>张会广</t>
  </si>
  <si>
    <t>沙河市盛涛玻璃科技有限公司</t>
  </si>
  <si>
    <t>冯永涛</t>
  </si>
  <si>
    <t>沙河市创辰建材有限公司</t>
  </si>
  <si>
    <t>林冲川</t>
  </si>
  <si>
    <t>沙河市硕新物流有限公司</t>
  </si>
  <si>
    <t>孟密霞</t>
  </si>
  <si>
    <t>沙河市岩之峰建材装饰经销处</t>
  </si>
  <si>
    <t>谷军梅</t>
  </si>
  <si>
    <t>沙河市硕威宠物食品有限公司</t>
  </si>
  <si>
    <t>石头</t>
  </si>
  <si>
    <t>沙河市图锐网络科技有限责任公司</t>
  </si>
  <si>
    <t>李阳</t>
  </si>
  <si>
    <t>河北快嘉网络科技有限公司</t>
  </si>
  <si>
    <t>宋路悦</t>
  </si>
  <si>
    <t>河北重影网络科技有限公司</t>
  </si>
  <si>
    <t>宋润航</t>
  </si>
  <si>
    <t>沙河市景晟工作室</t>
  </si>
  <si>
    <t>段阳</t>
  </si>
  <si>
    <t>沙河市贵农贸易有限公司</t>
  </si>
  <si>
    <t>崔旭磊</t>
  </si>
  <si>
    <t>沙河市翔阳物流有限公司</t>
  </si>
  <si>
    <t>王利</t>
  </si>
  <si>
    <t>沙河市诺源玻璃有限公司</t>
  </si>
  <si>
    <t>曹雄飞</t>
  </si>
  <si>
    <t>沙河市昌盛通玻璃经销处</t>
  </si>
  <si>
    <t>赵普宵</t>
  </si>
  <si>
    <t>沙河市阳辰物流信息服务部</t>
  </si>
  <si>
    <t>周媛</t>
  </si>
  <si>
    <t>47</t>
  </si>
  <si>
    <t>河北叮马物流有限公司</t>
  </si>
  <si>
    <t>靳文娟</t>
  </si>
  <si>
    <t>沙河市邦立仕建材有限公司</t>
  </si>
  <si>
    <t>李娟娟</t>
  </si>
  <si>
    <t>沙河市云达宠物食品工作室</t>
  </si>
  <si>
    <t>侯瑞康</t>
  </si>
  <si>
    <t>沙河市立诚玻璃有限公司</t>
  </si>
  <si>
    <t>苗栋</t>
  </si>
  <si>
    <t>沙河市铭荣玻璃有限公司</t>
  </si>
  <si>
    <t>王孟佳</t>
  </si>
  <si>
    <t>沙河市厚德玻璃经销处</t>
  </si>
  <si>
    <t>高冬梅</t>
  </si>
  <si>
    <t>沙河市卓优商贸有限公司</t>
  </si>
  <si>
    <t>周少杰</t>
  </si>
  <si>
    <t>河北旗米信息技术有限公司</t>
  </si>
  <si>
    <t>元旭阳</t>
  </si>
  <si>
    <t>沙河市澳蓝商贸有限公司</t>
  </si>
  <si>
    <t>孙燕</t>
  </si>
  <si>
    <t>沙河市天择玻璃经销处</t>
  </si>
  <si>
    <t>申栋彬</t>
  </si>
  <si>
    <t>49</t>
  </si>
  <si>
    <t>沙河市云樽商贸有限公司</t>
  </si>
  <si>
    <t>韩蜜娜</t>
  </si>
  <si>
    <t>沙河市锦弈商贸有限公司</t>
  </si>
  <si>
    <t>李桐桐</t>
  </si>
  <si>
    <t>沙河市丰诺商贸有限公司</t>
  </si>
  <si>
    <t>李建钢</t>
  </si>
  <si>
    <t>沙河市优诚网络科技有限公司</t>
  </si>
  <si>
    <t>苏小梅</t>
  </si>
  <si>
    <t>沙河市卓安工作室</t>
  </si>
  <si>
    <t>刘晶晶</t>
  </si>
  <si>
    <t>河北初鲜仓储有限公司</t>
  </si>
  <si>
    <t>付冰欣</t>
  </si>
  <si>
    <t>2023.2.20</t>
  </si>
  <si>
    <t>邢台嘉星网络科技有限公司</t>
  </si>
  <si>
    <t>宋攀攀</t>
  </si>
  <si>
    <t>邢台哈喽沃儿德网络科技有限公司</t>
  </si>
  <si>
    <t>刘贺贺</t>
  </si>
  <si>
    <t>2023.3.29</t>
  </si>
  <si>
    <t>沙河晶申玻璃销售公司</t>
  </si>
  <si>
    <t>孔建芬</t>
  </si>
  <si>
    <t>河北澳亮玻璃销售有限公司</t>
  </si>
  <si>
    <t>石海燕</t>
  </si>
  <si>
    <t>2023.3.30</t>
  </si>
  <si>
    <t>沙河市雅艺家居建材销售有限公司</t>
  </si>
  <si>
    <t>陈晓利</t>
  </si>
  <si>
    <t>2023.3.31</t>
  </si>
  <si>
    <t>邢台稳驰物流运输有限公司</t>
  </si>
  <si>
    <t>樊庚昊</t>
  </si>
  <si>
    <t>沙河市辰晖玻璃销售有限公司</t>
  </si>
  <si>
    <t>杨韦茹</t>
  </si>
  <si>
    <t>2023.4.27</t>
  </si>
  <si>
    <t>邢台宋宋网络科技有限公司</t>
  </si>
  <si>
    <t>宋伟伟</t>
  </si>
  <si>
    <t>邢台走马网络科技有限公司</t>
  </si>
  <si>
    <t>宋伟茜</t>
  </si>
  <si>
    <t>沙河市博典新材料科技有限公司</t>
  </si>
  <si>
    <t>李瑶</t>
  </si>
  <si>
    <t>2023.5.18</t>
  </si>
  <si>
    <t>沙河市汉卓商贸有限公司</t>
  </si>
  <si>
    <t>郭倩</t>
  </si>
  <si>
    <t>2023.5.30</t>
  </si>
  <si>
    <t>邢台特联商贸有限公司</t>
  </si>
  <si>
    <t>李瑞成</t>
  </si>
  <si>
    <t>邢台市快标网络科技有限公司</t>
  </si>
  <si>
    <t>胡雪杰</t>
  </si>
  <si>
    <t>沙河市黎里物流运输有限公司</t>
  </si>
  <si>
    <t>周润丽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</si>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</sst>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_);[Red]\(0\)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176" fontId="1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3"/>
  <sheetViews>
    <sheetView tabSelected="1" workbookViewId="0">
      <selection activeCell="X8" sqref="X8"/>
    </sheetView>
  </sheetViews>
  <sheetFormatPr defaultColWidth="9" defaultRowHeight="27" customHeight="1"/>
  <cols>
    <col min="1" max="1" width="3.25" style="1" customWidth="1"/>
    <col min="2" max="2" width="19.9333333333333" style="1" customWidth="1"/>
    <col min="3" max="4" width="8.625" style="1" customWidth="1"/>
    <col min="5" max="5" width="9.25" style="1" customWidth="1"/>
    <col min="6" max="6" width="9" style="1" customWidth="1"/>
    <col min="7" max="7" width="8.75" style="3" hidden="1" customWidth="1"/>
    <col min="8" max="8" width="9.875" style="3" hidden="1" customWidth="1"/>
    <col min="9" max="9" width="9.5" style="1" customWidth="1"/>
    <col min="10" max="10" width="12.5" style="1" customWidth="1"/>
    <col min="11" max="11" width="4.375" style="4" hidden="1" customWidth="1"/>
    <col min="12" max="21" width="4.375" style="1" hidden="1" customWidth="1"/>
    <col min="22" max="22" width="8.5" style="5" hidden="1" customWidth="1"/>
    <col min="23" max="16372" width="16.5" style="1"/>
    <col min="16373" max="16384" width="9" style="1"/>
  </cols>
  <sheetData>
    <row r="1" s="1" customFormat="1" ht="42" customHeight="1" spans="1:22">
      <c r="A1" s="6" t="s">
        <v>0</v>
      </c>
      <c r="B1" s="6"/>
      <c r="C1" s="6"/>
      <c r="D1" s="6"/>
      <c r="E1" s="6"/>
      <c r="F1" s="6"/>
      <c r="G1" s="7"/>
      <c r="H1" s="7"/>
      <c r="I1" s="6"/>
      <c r="J1" s="6"/>
      <c r="K1" s="4"/>
      <c r="V1" s="5"/>
    </row>
    <row r="2" s="1" customFormat="1" customHeight="1" spans="1:22">
      <c r="A2" s="8" t="s">
        <v>1</v>
      </c>
      <c r="B2" s="8"/>
      <c r="C2" s="8"/>
      <c r="D2" s="8"/>
      <c r="E2" s="8"/>
      <c r="F2" s="8"/>
      <c r="G2" s="9"/>
      <c r="H2" s="9"/>
      <c r="I2" s="8"/>
      <c r="J2" s="8"/>
      <c r="K2" s="4" t="s">
        <v>2</v>
      </c>
      <c r="L2" s="1">
        <v>1</v>
      </c>
      <c r="M2" s="1">
        <v>2</v>
      </c>
      <c r="N2" s="1">
        <v>3</v>
      </c>
      <c r="O2" s="1">
        <v>4</v>
      </c>
      <c r="P2" s="1">
        <v>5</v>
      </c>
      <c r="Q2" s="1">
        <v>6</v>
      </c>
      <c r="R2" s="1">
        <v>7</v>
      </c>
      <c r="S2" s="1">
        <v>8</v>
      </c>
      <c r="T2" s="1">
        <v>9</v>
      </c>
      <c r="U2" s="1">
        <v>10</v>
      </c>
      <c r="V2" s="1">
        <v>11</v>
      </c>
    </row>
    <row r="3" s="1" customFormat="1" ht="39" customHeight="1" spans="1:22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/>
      <c r="H3" s="11"/>
      <c r="I3" s="10" t="s">
        <v>9</v>
      </c>
      <c r="J3" s="10" t="s">
        <v>10</v>
      </c>
      <c r="K3" s="4"/>
      <c r="V3" s="5"/>
    </row>
    <row r="4" s="1" customFormat="1" customHeight="1" spans="1:24">
      <c r="A4" s="12">
        <f>ROW()-3</f>
        <v>1</v>
      </c>
      <c r="B4" s="12" t="s">
        <v>11</v>
      </c>
      <c r="C4" s="13" t="s">
        <v>12</v>
      </c>
      <c r="D4" s="14" t="s">
        <v>13</v>
      </c>
      <c r="E4" s="15">
        <v>43889</v>
      </c>
      <c r="F4" s="16">
        <v>1691.32</v>
      </c>
      <c r="G4" s="17" t="e">
        <f>#REF!*19*1.1</f>
        <v>#REF!</v>
      </c>
      <c r="H4" s="17" t="e">
        <f>TRUNC(G4,2)</f>
        <v>#REF!</v>
      </c>
      <c r="I4" s="15">
        <v>44896</v>
      </c>
      <c r="J4" s="15">
        <v>44957</v>
      </c>
      <c r="K4" s="4" t="s">
        <v>14</v>
      </c>
      <c r="L4" s="1">
        <v>50</v>
      </c>
      <c r="X4" s="23"/>
    </row>
    <row r="5" s="1" customFormat="1" customHeight="1" spans="1:24">
      <c r="A5" s="12">
        <f t="shared" ref="A5:A68" si="0">ROW()-3</f>
        <v>2</v>
      </c>
      <c r="B5" s="12" t="s">
        <v>15</v>
      </c>
      <c r="C5" s="13" t="s">
        <v>16</v>
      </c>
      <c r="D5" s="14" t="s">
        <v>17</v>
      </c>
      <c r="E5" s="15">
        <v>43987</v>
      </c>
      <c r="F5" s="16">
        <v>4228.3</v>
      </c>
      <c r="G5" s="17" t="e">
        <f>#REF!*19*1.1</f>
        <v>#REF!</v>
      </c>
      <c r="H5" s="17" t="e">
        <f t="shared" ref="H5:H68" si="1">TRUNC(G5,2)</f>
        <v>#REF!</v>
      </c>
      <c r="I5" s="15">
        <v>44896</v>
      </c>
      <c r="J5" s="18">
        <v>45046</v>
      </c>
      <c r="K5" s="21" t="s">
        <v>14</v>
      </c>
      <c r="L5" s="21" t="s">
        <v>14</v>
      </c>
      <c r="M5" s="21" t="s">
        <v>14</v>
      </c>
      <c r="N5" s="21" t="s">
        <v>14</v>
      </c>
      <c r="O5" s="21" t="s">
        <v>14</v>
      </c>
      <c r="X5" s="23"/>
    </row>
    <row r="6" s="1" customFormat="1" customHeight="1" spans="1:24">
      <c r="A6" s="12">
        <f t="shared" si="0"/>
        <v>3</v>
      </c>
      <c r="B6" s="12" t="s">
        <v>18</v>
      </c>
      <c r="C6" s="13" t="s">
        <v>19</v>
      </c>
      <c r="D6" s="14">
        <v>505</v>
      </c>
      <c r="E6" s="15">
        <v>44010</v>
      </c>
      <c r="F6" s="16">
        <v>5669.68</v>
      </c>
      <c r="G6" s="17" t="e">
        <f>#REF!*19*1.1</f>
        <v>#REF!</v>
      </c>
      <c r="H6" s="17" t="e">
        <f t="shared" si="1"/>
        <v>#REF!</v>
      </c>
      <c r="I6" s="15">
        <v>44896</v>
      </c>
      <c r="J6" s="18">
        <v>45077</v>
      </c>
      <c r="K6" s="4" t="s">
        <v>14</v>
      </c>
      <c r="L6" s="1">
        <v>48</v>
      </c>
      <c r="M6" s="1">
        <v>48</v>
      </c>
      <c r="N6" s="1">
        <v>43</v>
      </c>
      <c r="O6" s="1">
        <v>34</v>
      </c>
      <c r="P6" s="1">
        <v>36</v>
      </c>
      <c r="X6" s="23"/>
    </row>
    <row r="7" s="1" customFormat="1" customHeight="1" spans="1:24">
      <c r="A7" s="12">
        <f t="shared" si="0"/>
        <v>4</v>
      </c>
      <c r="B7" s="12" t="s">
        <v>20</v>
      </c>
      <c r="C7" s="13" t="s">
        <v>21</v>
      </c>
      <c r="D7" s="14">
        <v>213</v>
      </c>
      <c r="E7" s="15">
        <v>44022</v>
      </c>
      <c r="F7" s="16">
        <v>1691.32</v>
      </c>
      <c r="G7" s="17" t="e">
        <f>#REF!*19*1.1</f>
        <v>#REF!</v>
      </c>
      <c r="H7" s="17" t="e">
        <f t="shared" si="1"/>
        <v>#REF!</v>
      </c>
      <c r="I7" s="15">
        <v>44896</v>
      </c>
      <c r="J7" s="18">
        <v>44957</v>
      </c>
      <c r="K7" s="21" t="s">
        <v>14</v>
      </c>
      <c r="L7" s="21">
        <v>50</v>
      </c>
      <c r="X7" s="23"/>
    </row>
    <row r="8" s="1" customFormat="1" customHeight="1" spans="1:24">
      <c r="A8" s="12">
        <f t="shared" si="0"/>
        <v>5</v>
      </c>
      <c r="B8" s="12" t="s">
        <v>22</v>
      </c>
      <c r="C8" s="13" t="s">
        <v>23</v>
      </c>
      <c r="D8" s="14">
        <v>523</v>
      </c>
      <c r="E8" s="15">
        <v>44047</v>
      </c>
      <c r="F8" s="16">
        <v>4228.3</v>
      </c>
      <c r="G8" s="17" t="e">
        <f>#REF!*19*1.1</f>
        <v>#REF!</v>
      </c>
      <c r="H8" s="17" t="e">
        <f t="shared" si="1"/>
        <v>#REF!</v>
      </c>
      <c r="I8" s="15">
        <v>44896</v>
      </c>
      <c r="J8" s="18">
        <v>45046</v>
      </c>
      <c r="K8" s="4" t="s">
        <v>14</v>
      </c>
      <c r="L8" s="4" t="s">
        <v>14</v>
      </c>
      <c r="M8" s="4" t="s">
        <v>14</v>
      </c>
      <c r="N8" s="4" t="s">
        <v>14</v>
      </c>
      <c r="O8" s="4" t="s">
        <v>14</v>
      </c>
      <c r="X8" s="23"/>
    </row>
    <row r="9" s="1" customFormat="1" customHeight="1" spans="1:24">
      <c r="A9" s="12">
        <f t="shared" si="0"/>
        <v>6</v>
      </c>
      <c r="B9" s="12" t="s">
        <v>24</v>
      </c>
      <c r="C9" s="13" t="s">
        <v>25</v>
      </c>
      <c r="D9" s="14" t="s">
        <v>26</v>
      </c>
      <c r="E9" s="15">
        <v>44102</v>
      </c>
      <c r="F9" s="16">
        <v>8566.02</v>
      </c>
      <c r="G9" s="17" t="e">
        <f>#REF!*19*1.1</f>
        <v>#REF!</v>
      </c>
      <c r="H9" s="17" t="e">
        <f t="shared" si="1"/>
        <v>#REF!</v>
      </c>
      <c r="I9" s="15">
        <v>44896</v>
      </c>
      <c r="J9" s="18">
        <v>45168</v>
      </c>
      <c r="K9" s="4" t="s">
        <v>14</v>
      </c>
      <c r="L9" s="1">
        <v>50</v>
      </c>
      <c r="M9" s="1">
        <v>50</v>
      </c>
      <c r="N9" s="1">
        <v>50</v>
      </c>
      <c r="O9" s="1">
        <v>50</v>
      </c>
      <c r="P9" s="1">
        <v>50</v>
      </c>
      <c r="Q9" s="1">
        <v>50</v>
      </c>
      <c r="R9" s="1">
        <v>50</v>
      </c>
      <c r="S9" s="1">
        <v>50</v>
      </c>
      <c r="X9" s="23"/>
    </row>
    <row r="10" s="1" customFormat="1" customHeight="1" spans="1:24">
      <c r="A10" s="12">
        <f t="shared" si="0"/>
        <v>7</v>
      </c>
      <c r="B10" s="12" t="s">
        <v>27</v>
      </c>
      <c r="C10" s="12" t="s">
        <v>28</v>
      </c>
      <c r="D10" s="14">
        <v>409</v>
      </c>
      <c r="E10" s="15">
        <v>44258</v>
      </c>
      <c r="F10" s="16">
        <v>11318.36</v>
      </c>
      <c r="G10" s="17" t="e">
        <f>#REF!*19*1.1</f>
        <v>#REF!</v>
      </c>
      <c r="H10" s="17" t="e">
        <f t="shared" si="1"/>
        <v>#REF!</v>
      </c>
      <c r="I10" s="15">
        <v>44896</v>
      </c>
      <c r="J10" s="15">
        <v>45260</v>
      </c>
      <c r="K10" s="4" t="s">
        <v>14</v>
      </c>
      <c r="L10" s="1">
        <v>50</v>
      </c>
      <c r="M10" s="1">
        <v>50</v>
      </c>
      <c r="N10" s="1">
        <v>50</v>
      </c>
      <c r="O10" s="1">
        <v>50</v>
      </c>
      <c r="P10" s="1">
        <v>50</v>
      </c>
      <c r="Q10" s="1">
        <v>50</v>
      </c>
      <c r="R10" s="1">
        <v>50</v>
      </c>
      <c r="S10" s="1">
        <v>50</v>
      </c>
      <c r="T10" s="1">
        <v>29</v>
      </c>
      <c r="U10" s="1">
        <v>11</v>
      </c>
      <c r="V10" s="1">
        <v>7</v>
      </c>
      <c r="X10" s="23"/>
    </row>
    <row r="11" s="1" customFormat="1" customHeight="1" spans="1:24">
      <c r="A11" s="12">
        <f t="shared" si="0"/>
        <v>8</v>
      </c>
      <c r="B11" s="12" t="s">
        <v>29</v>
      </c>
      <c r="C11" s="12" t="s">
        <v>30</v>
      </c>
      <c r="D11" s="14">
        <v>515</v>
      </c>
      <c r="E11" s="15">
        <v>44343</v>
      </c>
      <c r="F11" s="16">
        <v>10020.92</v>
      </c>
      <c r="G11" s="17" t="e">
        <f>#REF!*19*1.1</f>
        <v>#REF!</v>
      </c>
      <c r="H11" s="17" t="e">
        <f t="shared" si="1"/>
        <v>#REF!</v>
      </c>
      <c r="I11" s="15">
        <v>44896</v>
      </c>
      <c r="J11" s="15">
        <v>45260</v>
      </c>
      <c r="K11" s="4" t="s">
        <v>14</v>
      </c>
      <c r="L11" s="4" t="s">
        <v>31</v>
      </c>
      <c r="M11" s="4" t="s">
        <v>14</v>
      </c>
      <c r="N11" s="4" t="s">
        <v>14</v>
      </c>
      <c r="O11" s="4" t="s">
        <v>14</v>
      </c>
      <c r="P11" s="4" t="s">
        <v>14</v>
      </c>
      <c r="Q11" s="1">
        <v>43</v>
      </c>
      <c r="R11" s="1">
        <v>21</v>
      </c>
      <c r="S11" s="1">
        <v>32</v>
      </c>
      <c r="T11" s="1">
        <v>25</v>
      </c>
      <c r="U11" s="1">
        <v>20</v>
      </c>
      <c r="V11" s="1">
        <v>34</v>
      </c>
      <c r="X11" s="23"/>
    </row>
    <row r="12" s="1" customFormat="1" customHeight="1" spans="1:24">
      <c r="A12" s="12">
        <f t="shared" si="0"/>
        <v>9</v>
      </c>
      <c r="B12" s="12" t="s">
        <v>32</v>
      </c>
      <c r="C12" s="12" t="s">
        <v>33</v>
      </c>
      <c r="D12" s="12">
        <v>212</v>
      </c>
      <c r="E12" s="18">
        <v>44386</v>
      </c>
      <c r="F12" s="16">
        <v>11418.86</v>
      </c>
      <c r="G12" s="17" t="e">
        <f>#REF!*19*1.1</f>
        <v>#REF!</v>
      </c>
      <c r="H12" s="16" t="e">
        <f t="shared" si="1"/>
        <v>#REF!</v>
      </c>
      <c r="I12" s="15">
        <v>44896</v>
      </c>
      <c r="J12" s="15">
        <v>45260</v>
      </c>
      <c r="K12" s="21" t="s">
        <v>14</v>
      </c>
      <c r="L12" s="21" t="s">
        <v>14</v>
      </c>
      <c r="M12" s="21" t="s">
        <v>14</v>
      </c>
      <c r="N12" s="21" t="s">
        <v>14</v>
      </c>
      <c r="O12" s="21" t="s">
        <v>14</v>
      </c>
      <c r="P12" s="21" t="s">
        <v>14</v>
      </c>
      <c r="Q12" s="21" t="s">
        <v>14</v>
      </c>
      <c r="R12" s="21" t="s">
        <v>14</v>
      </c>
      <c r="S12" s="21" t="s">
        <v>14</v>
      </c>
      <c r="T12" s="21" t="s">
        <v>14</v>
      </c>
      <c r="U12" s="21" t="s">
        <v>14</v>
      </c>
      <c r="V12" s="5">
        <v>47.5</v>
      </c>
      <c r="X12" s="23"/>
    </row>
    <row r="13" s="1" customFormat="1" customHeight="1" spans="1:24">
      <c r="A13" s="12">
        <f t="shared" si="0"/>
        <v>10</v>
      </c>
      <c r="B13" s="12" t="s">
        <v>34</v>
      </c>
      <c r="C13" s="12" t="s">
        <v>35</v>
      </c>
      <c r="D13" s="12">
        <v>511</v>
      </c>
      <c r="E13" s="18">
        <v>44391</v>
      </c>
      <c r="F13" s="16">
        <v>5710.68</v>
      </c>
      <c r="G13" s="17" t="e">
        <f>#REF!*19*1.1</f>
        <v>#REF!</v>
      </c>
      <c r="H13" s="16" t="e">
        <f t="shared" si="1"/>
        <v>#REF!</v>
      </c>
      <c r="I13" s="15">
        <v>44896</v>
      </c>
      <c r="J13" s="18">
        <v>45076</v>
      </c>
      <c r="K13" s="4" t="s">
        <v>14</v>
      </c>
      <c r="L13" s="4" t="s">
        <v>14</v>
      </c>
      <c r="M13" s="4" t="s">
        <v>14</v>
      </c>
      <c r="N13" s="4" t="s">
        <v>14</v>
      </c>
      <c r="O13" s="4" t="s">
        <v>14</v>
      </c>
      <c r="P13" s="4" t="s">
        <v>14</v>
      </c>
      <c r="X13" s="23"/>
    </row>
    <row r="14" s="1" customFormat="1" customHeight="1" spans="1:24">
      <c r="A14" s="12">
        <f t="shared" si="0"/>
        <v>11</v>
      </c>
      <c r="B14" s="12" t="s">
        <v>36</v>
      </c>
      <c r="C14" s="12" t="s">
        <v>37</v>
      </c>
      <c r="D14" s="12">
        <v>218</v>
      </c>
      <c r="E14" s="18">
        <v>44411</v>
      </c>
      <c r="F14" s="16">
        <v>10037.92</v>
      </c>
      <c r="G14" s="17" t="e">
        <f>#REF!*19*1.1</f>
        <v>#REF!</v>
      </c>
      <c r="H14" s="16" t="e">
        <f t="shared" si="1"/>
        <v>#REF!</v>
      </c>
      <c r="I14" s="15">
        <v>44896</v>
      </c>
      <c r="J14" s="15">
        <v>45260</v>
      </c>
      <c r="K14" s="21" t="s">
        <v>14</v>
      </c>
      <c r="L14" s="21" t="s">
        <v>14</v>
      </c>
      <c r="M14" s="21" t="s">
        <v>14</v>
      </c>
      <c r="N14" s="21" t="s">
        <v>14</v>
      </c>
      <c r="O14" s="21" t="s">
        <v>14</v>
      </c>
      <c r="P14" s="21">
        <v>44</v>
      </c>
      <c r="Q14" s="21">
        <v>50</v>
      </c>
      <c r="R14" s="21">
        <v>50</v>
      </c>
      <c r="S14" s="21">
        <v>50</v>
      </c>
      <c r="T14" s="21">
        <v>23</v>
      </c>
      <c r="U14" s="21">
        <v>9</v>
      </c>
      <c r="V14" s="1">
        <v>14</v>
      </c>
      <c r="X14" s="23"/>
    </row>
    <row r="15" s="1" customFormat="1" customHeight="1" spans="1:24">
      <c r="A15" s="12">
        <f t="shared" si="0"/>
        <v>12</v>
      </c>
      <c r="B15" s="12" t="s">
        <v>38</v>
      </c>
      <c r="C15" s="12" t="s">
        <v>39</v>
      </c>
      <c r="D15" s="12">
        <v>420</v>
      </c>
      <c r="E15" s="18">
        <v>44411</v>
      </c>
      <c r="F15" s="16">
        <v>9972.92</v>
      </c>
      <c r="G15" s="17" t="e">
        <f>#REF!*19*1.1</f>
        <v>#REF!</v>
      </c>
      <c r="H15" s="16" t="e">
        <f t="shared" si="1"/>
        <v>#REF!</v>
      </c>
      <c r="I15" s="15">
        <v>44896</v>
      </c>
      <c r="J15" s="15">
        <v>45260</v>
      </c>
      <c r="K15" s="4" t="s">
        <v>14</v>
      </c>
      <c r="L15" s="1">
        <v>50</v>
      </c>
      <c r="M15" s="1">
        <v>50</v>
      </c>
      <c r="N15" s="1">
        <v>50</v>
      </c>
      <c r="O15" s="1">
        <v>50</v>
      </c>
      <c r="P15" s="1">
        <v>50</v>
      </c>
      <c r="Q15" s="1">
        <v>18</v>
      </c>
      <c r="R15" s="1">
        <v>24</v>
      </c>
      <c r="S15" s="1">
        <v>23</v>
      </c>
      <c r="T15" s="1">
        <v>23</v>
      </c>
      <c r="U15" s="1">
        <v>6</v>
      </c>
      <c r="V15" s="1">
        <v>31</v>
      </c>
      <c r="X15" s="23"/>
    </row>
    <row r="16" s="1" customFormat="1" customHeight="1" spans="1:24">
      <c r="A16" s="12">
        <f t="shared" si="0"/>
        <v>13</v>
      </c>
      <c r="B16" s="12" t="s">
        <v>40</v>
      </c>
      <c r="C16" s="12" t="s">
        <v>41</v>
      </c>
      <c r="D16" s="12">
        <v>114</v>
      </c>
      <c r="E16" s="18">
        <v>44447</v>
      </c>
      <c r="F16" s="16">
        <v>5907.62</v>
      </c>
      <c r="G16" s="17" t="e">
        <f>#REF!*19*1.1</f>
        <v>#REF!</v>
      </c>
      <c r="H16" s="16" t="e">
        <f t="shared" si="1"/>
        <v>#REF!</v>
      </c>
      <c r="I16" s="15">
        <v>44896</v>
      </c>
      <c r="J16" s="18">
        <v>45107</v>
      </c>
      <c r="K16" s="4" t="s">
        <v>14</v>
      </c>
      <c r="L16" s="1">
        <v>50</v>
      </c>
      <c r="M16" s="1">
        <v>50</v>
      </c>
      <c r="N16" s="1">
        <v>50</v>
      </c>
      <c r="O16" s="1">
        <v>50</v>
      </c>
      <c r="P16" s="1">
        <v>50</v>
      </c>
      <c r="Q16" s="1">
        <v>38</v>
      </c>
      <c r="X16" s="23"/>
    </row>
    <row r="17" s="1" customFormat="1" customHeight="1" spans="1:24">
      <c r="A17" s="12">
        <f t="shared" si="0"/>
        <v>14</v>
      </c>
      <c r="B17" s="12" t="s">
        <v>42</v>
      </c>
      <c r="C17" s="12" t="s">
        <v>43</v>
      </c>
      <c r="D17" s="12">
        <v>402</v>
      </c>
      <c r="E17" s="18">
        <v>44449</v>
      </c>
      <c r="F17" s="16">
        <v>7570.24</v>
      </c>
      <c r="G17" s="17" t="e">
        <f>#REF!*19*1.1</f>
        <v>#REF!</v>
      </c>
      <c r="H17" s="16" t="e">
        <f t="shared" si="1"/>
        <v>#REF!</v>
      </c>
      <c r="I17" s="15">
        <v>44896</v>
      </c>
      <c r="J17" s="18">
        <v>45137</v>
      </c>
      <c r="K17" s="21" t="s">
        <v>14</v>
      </c>
      <c r="L17" s="21">
        <v>50</v>
      </c>
      <c r="M17" s="21">
        <v>50</v>
      </c>
      <c r="N17" s="21">
        <v>50</v>
      </c>
      <c r="O17" s="21">
        <v>50</v>
      </c>
      <c r="P17" s="21">
        <v>42</v>
      </c>
      <c r="Q17" s="21">
        <v>30</v>
      </c>
      <c r="R17" s="21">
        <v>34</v>
      </c>
      <c r="X17" s="23"/>
    </row>
    <row r="18" s="1" customFormat="1" customHeight="1" spans="1:24">
      <c r="A18" s="12">
        <f t="shared" si="0"/>
        <v>15</v>
      </c>
      <c r="B18" s="12" t="s">
        <v>44</v>
      </c>
      <c r="C18" s="12" t="s">
        <v>45</v>
      </c>
      <c r="D18" s="12">
        <v>410</v>
      </c>
      <c r="E18" s="18">
        <v>44457</v>
      </c>
      <c r="F18" s="16">
        <v>11296.36</v>
      </c>
      <c r="G18" s="17" t="e">
        <f>#REF!*19*1.1</f>
        <v>#REF!</v>
      </c>
      <c r="H18" s="16" t="e">
        <f t="shared" si="1"/>
        <v>#REF!</v>
      </c>
      <c r="I18" s="15">
        <v>44896</v>
      </c>
      <c r="J18" s="15">
        <v>45260</v>
      </c>
      <c r="K18" s="4" t="s">
        <v>14</v>
      </c>
      <c r="L18" s="1">
        <v>50</v>
      </c>
      <c r="M18" s="1">
        <v>50</v>
      </c>
      <c r="N18" s="1">
        <v>50</v>
      </c>
      <c r="O18" s="1">
        <v>50</v>
      </c>
      <c r="P18" s="1">
        <v>50</v>
      </c>
      <c r="Q18" s="1">
        <v>49</v>
      </c>
      <c r="R18" s="1">
        <v>32</v>
      </c>
      <c r="S18" s="1">
        <v>30</v>
      </c>
      <c r="T18" s="1">
        <v>12</v>
      </c>
      <c r="U18" s="1">
        <v>26</v>
      </c>
      <c r="V18" s="1">
        <v>26</v>
      </c>
      <c r="X18" s="23"/>
    </row>
    <row r="19" s="1" customFormat="1" customHeight="1" spans="1:24">
      <c r="A19" s="12">
        <f t="shared" si="0"/>
        <v>16</v>
      </c>
      <c r="B19" s="12" t="s">
        <v>46</v>
      </c>
      <c r="C19" s="12" t="s">
        <v>47</v>
      </c>
      <c r="D19" s="12">
        <v>508</v>
      </c>
      <c r="E19" s="18">
        <v>44510</v>
      </c>
      <c r="F19" s="16">
        <v>14630.34</v>
      </c>
      <c r="G19" s="17" t="e">
        <f>#REF!*19*1.1</f>
        <v>#REF!</v>
      </c>
      <c r="H19" s="17" t="e">
        <f t="shared" si="1"/>
        <v>#REF!</v>
      </c>
      <c r="I19" s="15">
        <v>44896</v>
      </c>
      <c r="J19" s="15">
        <v>45260</v>
      </c>
      <c r="K19" s="4" t="s">
        <v>14</v>
      </c>
      <c r="L19" s="4" t="s">
        <v>14</v>
      </c>
      <c r="M19" s="4" t="s">
        <v>14</v>
      </c>
      <c r="N19" s="4" t="s">
        <v>14</v>
      </c>
      <c r="O19" s="4" t="s">
        <v>14</v>
      </c>
      <c r="P19" s="4" t="s">
        <v>14</v>
      </c>
      <c r="Q19" s="1">
        <v>50</v>
      </c>
      <c r="R19" s="1">
        <v>34</v>
      </c>
      <c r="S19" s="1">
        <v>17</v>
      </c>
      <c r="T19" s="1">
        <v>5</v>
      </c>
      <c r="U19" s="1">
        <v>6.5</v>
      </c>
      <c r="V19" s="1">
        <v>27</v>
      </c>
      <c r="X19" s="23"/>
    </row>
    <row r="20" s="1" customFormat="1" customHeight="1" spans="1:24">
      <c r="A20" s="12">
        <f t="shared" si="0"/>
        <v>17</v>
      </c>
      <c r="B20" s="12" t="s">
        <v>48</v>
      </c>
      <c r="C20" s="12" t="s">
        <v>49</v>
      </c>
      <c r="D20" s="12">
        <v>507</v>
      </c>
      <c r="E20" s="18">
        <v>44516</v>
      </c>
      <c r="F20" s="16">
        <v>7395.42</v>
      </c>
      <c r="G20" s="17" t="e">
        <f>#REF!*19*1.1</f>
        <v>#REF!</v>
      </c>
      <c r="H20" s="17" t="e">
        <f t="shared" si="1"/>
        <v>#REF!</v>
      </c>
      <c r="I20" s="15">
        <v>44896</v>
      </c>
      <c r="J20" s="18">
        <v>45077</v>
      </c>
      <c r="K20" s="4" t="s">
        <v>14</v>
      </c>
      <c r="L20" s="4" t="s">
        <v>14</v>
      </c>
      <c r="M20" s="4" t="s">
        <v>14</v>
      </c>
      <c r="N20" s="4" t="s">
        <v>14</v>
      </c>
      <c r="O20" s="4" t="s">
        <v>14</v>
      </c>
      <c r="P20" s="4" t="s">
        <v>14</v>
      </c>
      <c r="X20" s="23"/>
    </row>
    <row r="21" s="1" customFormat="1" customHeight="1" spans="1:24">
      <c r="A21" s="12">
        <f t="shared" si="0"/>
        <v>18</v>
      </c>
      <c r="B21" s="12" t="s">
        <v>50</v>
      </c>
      <c r="C21" s="12" t="s">
        <v>51</v>
      </c>
      <c r="D21" s="12">
        <v>405</v>
      </c>
      <c r="E21" s="18">
        <v>44519</v>
      </c>
      <c r="F21" s="16">
        <v>1903.56</v>
      </c>
      <c r="G21" s="17" t="e">
        <f>#REF!*19*1.1</f>
        <v>#REF!</v>
      </c>
      <c r="H21" s="17" t="e">
        <f t="shared" si="1"/>
        <v>#REF!</v>
      </c>
      <c r="I21" s="15">
        <v>44896</v>
      </c>
      <c r="J21" s="18">
        <v>44957</v>
      </c>
      <c r="K21" s="4" t="s">
        <v>14</v>
      </c>
      <c r="L21" s="1">
        <v>50</v>
      </c>
      <c r="X21" s="23"/>
    </row>
    <row r="22" s="1" customFormat="1" customHeight="1" spans="1:24">
      <c r="A22" s="12">
        <f t="shared" si="0"/>
        <v>19</v>
      </c>
      <c r="B22" s="12" t="s">
        <v>52</v>
      </c>
      <c r="C22" s="12" t="s">
        <v>53</v>
      </c>
      <c r="D22" s="12">
        <v>510</v>
      </c>
      <c r="E22" s="18">
        <v>44550</v>
      </c>
      <c r="F22" s="16">
        <v>5710.68</v>
      </c>
      <c r="G22" s="17" t="e">
        <f>#REF!*19*1.1</f>
        <v>#REF!</v>
      </c>
      <c r="H22" s="17" t="e">
        <f t="shared" si="1"/>
        <v>#REF!</v>
      </c>
      <c r="I22" s="15">
        <v>44896</v>
      </c>
      <c r="J22" s="18">
        <v>45076</v>
      </c>
      <c r="K22" s="4" t="s">
        <v>14</v>
      </c>
      <c r="L22" s="4" t="s">
        <v>14</v>
      </c>
      <c r="M22" s="4" t="s">
        <v>14</v>
      </c>
      <c r="N22" s="4" t="s">
        <v>14</v>
      </c>
      <c r="O22" s="4" t="s">
        <v>14</v>
      </c>
      <c r="P22" s="4" t="s">
        <v>14</v>
      </c>
      <c r="X22" s="23"/>
    </row>
    <row r="23" s="1" customFormat="1" customHeight="1" spans="1:24">
      <c r="A23" s="12">
        <f t="shared" si="0"/>
        <v>20</v>
      </c>
      <c r="B23" s="12" t="s">
        <v>54</v>
      </c>
      <c r="C23" s="12" t="s">
        <v>55</v>
      </c>
      <c r="D23" s="12">
        <v>401</v>
      </c>
      <c r="E23" s="18">
        <v>44550</v>
      </c>
      <c r="F23" s="16">
        <v>5692.68</v>
      </c>
      <c r="G23" s="17" t="e">
        <f>#REF!*19*1.1</f>
        <v>#REF!</v>
      </c>
      <c r="H23" s="17" t="e">
        <f t="shared" si="1"/>
        <v>#REF!</v>
      </c>
      <c r="I23" s="15">
        <v>44896</v>
      </c>
      <c r="J23" s="18">
        <v>45076</v>
      </c>
      <c r="K23" s="21" t="s">
        <v>14</v>
      </c>
      <c r="L23" s="21">
        <v>49</v>
      </c>
      <c r="M23" s="21">
        <v>50</v>
      </c>
      <c r="N23" s="21">
        <v>50</v>
      </c>
      <c r="O23" s="21">
        <v>50</v>
      </c>
      <c r="P23" s="21">
        <v>33</v>
      </c>
      <c r="X23" s="23"/>
    </row>
    <row r="24" s="1" customFormat="1" customHeight="1" spans="1:24">
      <c r="A24" s="12">
        <f t="shared" si="0"/>
        <v>21</v>
      </c>
      <c r="B24" s="12" t="s">
        <v>56</v>
      </c>
      <c r="C24" s="12" t="s">
        <v>57</v>
      </c>
      <c r="D24" s="12">
        <v>522</v>
      </c>
      <c r="E24" s="18">
        <v>44557</v>
      </c>
      <c r="F24" s="16">
        <v>9965.92</v>
      </c>
      <c r="G24" s="17" t="e">
        <f>#REF!*19*1.1</f>
        <v>#REF!</v>
      </c>
      <c r="H24" s="17" t="e">
        <f t="shared" si="1"/>
        <v>#REF!</v>
      </c>
      <c r="I24" s="15">
        <v>44896</v>
      </c>
      <c r="J24" s="15">
        <v>45260</v>
      </c>
      <c r="K24" s="4" t="s">
        <v>14</v>
      </c>
      <c r="L24" s="4" t="s">
        <v>14</v>
      </c>
      <c r="M24" s="4" t="s">
        <v>14</v>
      </c>
      <c r="N24" s="4" t="s">
        <v>14</v>
      </c>
      <c r="O24" s="4" t="s">
        <v>14</v>
      </c>
      <c r="P24" s="1">
        <v>49</v>
      </c>
      <c r="Q24" s="1">
        <v>41</v>
      </c>
      <c r="R24" s="1">
        <v>24</v>
      </c>
      <c r="S24" s="1">
        <v>15</v>
      </c>
      <c r="T24" s="1">
        <v>13</v>
      </c>
      <c r="U24" s="1">
        <v>5</v>
      </c>
      <c r="V24" s="1">
        <v>21</v>
      </c>
      <c r="X24" s="23"/>
    </row>
    <row r="25" s="1" customFormat="1" customHeight="1" spans="1:24">
      <c r="A25" s="12">
        <f t="shared" si="0"/>
        <v>22</v>
      </c>
      <c r="B25" s="12" t="s">
        <v>58</v>
      </c>
      <c r="C25" s="12" t="s">
        <v>59</v>
      </c>
      <c r="D25" s="12">
        <v>418</v>
      </c>
      <c r="E25" s="18">
        <v>44560</v>
      </c>
      <c r="F25" s="16">
        <v>13027.24</v>
      </c>
      <c r="G25" s="17" t="e">
        <f>#REF!*19*1.1</f>
        <v>#REF!</v>
      </c>
      <c r="H25" s="17" t="e">
        <f t="shared" si="1"/>
        <v>#REF!</v>
      </c>
      <c r="I25" s="15">
        <v>44896</v>
      </c>
      <c r="J25" s="15">
        <v>45260</v>
      </c>
      <c r="K25" s="4" t="s">
        <v>14</v>
      </c>
      <c r="L25" s="1">
        <v>50</v>
      </c>
      <c r="M25" s="1">
        <v>50</v>
      </c>
      <c r="N25" s="1">
        <v>50</v>
      </c>
      <c r="O25" s="1">
        <v>50</v>
      </c>
      <c r="P25" s="1">
        <v>50</v>
      </c>
      <c r="Q25" s="1">
        <v>50</v>
      </c>
      <c r="R25" s="1">
        <v>50</v>
      </c>
      <c r="S25" s="1">
        <v>15</v>
      </c>
      <c r="T25" s="1">
        <v>17</v>
      </c>
      <c r="U25" s="1">
        <v>26</v>
      </c>
      <c r="V25" s="1">
        <v>50</v>
      </c>
      <c r="X25" s="23"/>
    </row>
    <row r="26" s="1" customFormat="1" customHeight="1" spans="1:24">
      <c r="A26" s="12">
        <f t="shared" si="0"/>
        <v>23</v>
      </c>
      <c r="B26" s="12" t="s">
        <v>60</v>
      </c>
      <c r="C26" s="12" t="s">
        <v>61</v>
      </c>
      <c r="D26" s="12">
        <v>202</v>
      </c>
      <c r="E26" s="18">
        <v>44561</v>
      </c>
      <c r="F26" s="16">
        <v>11206.36</v>
      </c>
      <c r="G26" s="17" t="e">
        <f>#REF!*19*1.1</f>
        <v>#REF!</v>
      </c>
      <c r="H26" s="17" t="e">
        <f t="shared" si="1"/>
        <v>#REF!</v>
      </c>
      <c r="I26" s="15">
        <v>44896</v>
      </c>
      <c r="J26" s="15">
        <v>45260</v>
      </c>
      <c r="K26" s="21" t="s">
        <v>14</v>
      </c>
      <c r="L26" s="21" t="s">
        <v>14</v>
      </c>
      <c r="M26" s="21" t="s">
        <v>14</v>
      </c>
      <c r="N26" s="21" t="s">
        <v>14</v>
      </c>
      <c r="O26" s="21" t="s">
        <v>14</v>
      </c>
      <c r="P26" s="21" t="s">
        <v>14</v>
      </c>
      <c r="Q26" s="21">
        <v>41</v>
      </c>
      <c r="R26" s="21">
        <v>8</v>
      </c>
      <c r="S26" s="21">
        <v>12</v>
      </c>
      <c r="T26" s="21">
        <v>5</v>
      </c>
      <c r="U26" s="21">
        <v>6</v>
      </c>
      <c r="V26" s="1">
        <v>13</v>
      </c>
      <c r="X26" s="23"/>
    </row>
    <row r="27" s="1" customFormat="1" customHeight="1" spans="1:24">
      <c r="A27" s="12">
        <f t="shared" si="0"/>
        <v>24</v>
      </c>
      <c r="B27" s="12" t="s">
        <v>62</v>
      </c>
      <c r="C27" s="12" t="s">
        <v>63</v>
      </c>
      <c r="D27" s="12">
        <v>517</v>
      </c>
      <c r="E27" s="18">
        <v>44565</v>
      </c>
      <c r="F27" s="16">
        <v>10114.92</v>
      </c>
      <c r="G27" s="17" t="e">
        <f>#REF!*19*1.1</f>
        <v>#REF!</v>
      </c>
      <c r="H27" s="17" t="e">
        <f t="shared" si="1"/>
        <v>#REF!</v>
      </c>
      <c r="I27" s="15">
        <v>44896</v>
      </c>
      <c r="J27" s="15">
        <v>45260</v>
      </c>
      <c r="K27" s="4" t="s">
        <v>14</v>
      </c>
      <c r="L27" s="1">
        <v>50</v>
      </c>
      <c r="M27" s="1">
        <v>50</v>
      </c>
      <c r="N27" s="1">
        <v>50</v>
      </c>
      <c r="O27" s="1">
        <v>50</v>
      </c>
      <c r="P27" s="1">
        <v>48</v>
      </c>
      <c r="Q27" s="1">
        <v>49</v>
      </c>
      <c r="R27" s="1">
        <v>48</v>
      </c>
      <c r="S27" s="1">
        <v>46</v>
      </c>
      <c r="T27" s="1">
        <v>36</v>
      </c>
      <c r="U27" s="1">
        <v>40</v>
      </c>
      <c r="V27" s="1">
        <v>50</v>
      </c>
      <c r="X27" s="23"/>
    </row>
    <row r="28" s="1" customFormat="1" customHeight="1" spans="1:24">
      <c r="A28" s="12">
        <f t="shared" si="0"/>
        <v>25</v>
      </c>
      <c r="B28" s="12" t="s">
        <v>64</v>
      </c>
      <c r="C28" s="12" t="s">
        <v>65</v>
      </c>
      <c r="D28" s="12">
        <v>403</v>
      </c>
      <c r="E28" s="18">
        <v>44622</v>
      </c>
      <c r="F28" s="16">
        <v>11300.36</v>
      </c>
      <c r="G28" s="17" t="e">
        <f>#REF!*19*1.1</f>
        <v>#REF!</v>
      </c>
      <c r="H28" s="17" t="e">
        <f t="shared" si="1"/>
        <v>#REF!</v>
      </c>
      <c r="I28" s="15">
        <v>44896</v>
      </c>
      <c r="J28" s="15">
        <v>45260</v>
      </c>
      <c r="K28" s="21">
        <v>50</v>
      </c>
      <c r="L28" s="21">
        <v>46</v>
      </c>
      <c r="M28" s="21">
        <v>50</v>
      </c>
      <c r="N28" s="21">
        <v>50</v>
      </c>
      <c r="O28" s="21">
        <v>50</v>
      </c>
      <c r="P28" s="21">
        <v>44</v>
      </c>
      <c r="Q28" s="21">
        <v>46</v>
      </c>
      <c r="R28" s="21">
        <v>50</v>
      </c>
      <c r="S28" s="21">
        <v>37</v>
      </c>
      <c r="T28" s="21">
        <v>25</v>
      </c>
      <c r="U28" s="21">
        <v>8</v>
      </c>
      <c r="V28" s="1">
        <v>23</v>
      </c>
      <c r="X28" s="23"/>
    </row>
    <row r="29" s="1" customFormat="1" customHeight="1" spans="1:24">
      <c r="A29" s="12">
        <f t="shared" si="0"/>
        <v>26</v>
      </c>
      <c r="B29" s="12" t="s">
        <v>66</v>
      </c>
      <c r="C29" s="12" t="s">
        <v>67</v>
      </c>
      <c r="D29" s="12">
        <v>208</v>
      </c>
      <c r="E29" s="18">
        <v>44623</v>
      </c>
      <c r="F29" s="16">
        <v>5703.68</v>
      </c>
      <c r="G29" s="17" t="e">
        <f>#REF!*19*1.1</f>
        <v>#REF!</v>
      </c>
      <c r="H29" s="17" t="e">
        <f t="shared" si="1"/>
        <v>#REF!</v>
      </c>
      <c r="I29" s="15">
        <v>44896</v>
      </c>
      <c r="J29" s="18">
        <v>45076</v>
      </c>
      <c r="K29" s="21">
        <v>50</v>
      </c>
      <c r="L29" s="21">
        <v>50</v>
      </c>
      <c r="M29" s="21">
        <v>50</v>
      </c>
      <c r="N29" s="21">
        <v>50</v>
      </c>
      <c r="O29" s="21">
        <v>50</v>
      </c>
      <c r="P29" s="21">
        <v>43</v>
      </c>
      <c r="X29" s="23"/>
    </row>
    <row r="30" s="1" customFormat="1" customHeight="1" spans="1:24">
      <c r="A30" s="12">
        <f t="shared" si="0"/>
        <v>27</v>
      </c>
      <c r="B30" s="12" t="s">
        <v>68</v>
      </c>
      <c r="C30" s="12" t="s">
        <v>69</v>
      </c>
      <c r="D30" s="12">
        <v>421</v>
      </c>
      <c r="E30" s="18">
        <v>44637</v>
      </c>
      <c r="F30" s="16">
        <v>9999.92</v>
      </c>
      <c r="G30" s="17" t="e">
        <f>#REF!*19*1.1</f>
        <v>#REF!</v>
      </c>
      <c r="H30" s="17" t="e">
        <f t="shared" si="1"/>
        <v>#REF!</v>
      </c>
      <c r="I30" s="15">
        <v>44896</v>
      </c>
      <c r="J30" s="15">
        <v>45260</v>
      </c>
      <c r="K30" s="4" t="s">
        <v>14</v>
      </c>
      <c r="L30" s="4" t="s">
        <v>14</v>
      </c>
      <c r="M30" s="4" t="s">
        <v>14</v>
      </c>
      <c r="N30" s="4" t="s">
        <v>14</v>
      </c>
      <c r="O30" s="4" t="s">
        <v>14</v>
      </c>
      <c r="P30" s="4" t="s">
        <v>14</v>
      </c>
      <c r="Q30" s="1">
        <v>50</v>
      </c>
      <c r="R30" s="1">
        <v>40</v>
      </c>
      <c r="S30" s="1">
        <v>22</v>
      </c>
      <c r="T30" s="1">
        <v>5</v>
      </c>
      <c r="U30" s="1">
        <v>8</v>
      </c>
      <c r="V30" s="1">
        <v>27</v>
      </c>
      <c r="X30" s="23"/>
    </row>
    <row r="31" s="1" customFormat="1" customHeight="1" spans="1:24">
      <c r="A31" s="12">
        <f t="shared" si="0"/>
        <v>28</v>
      </c>
      <c r="B31" s="12" t="s">
        <v>70</v>
      </c>
      <c r="C31" s="12" t="s">
        <v>71</v>
      </c>
      <c r="D31" s="12">
        <v>502</v>
      </c>
      <c r="E31" s="18">
        <v>44641</v>
      </c>
      <c r="F31" s="16">
        <v>11282.36</v>
      </c>
      <c r="G31" s="17" t="e">
        <f>#REF!*19*1.1</f>
        <v>#REF!</v>
      </c>
      <c r="H31" s="17" t="e">
        <f t="shared" si="1"/>
        <v>#REF!</v>
      </c>
      <c r="I31" s="15">
        <v>44896</v>
      </c>
      <c r="J31" s="15">
        <v>45260</v>
      </c>
      <c r="K31" s="4" t="s">
        <v>14</v>
      </c>
      <c r="L31" s="4" t="s">
        <v>14</v>
      </c>
      <c r="M31" s="4" t="s">
        <v>14</v>
      </c>
      <c r="N31" s="4" t="s">
        <v>14</v>
      </c>
      <c r="O31" s="4" t="s">
        <v>14</v>
      </c>
      <c r="P31" s="4" t="s">
        <v>14</v>
      </c>
      <c r="Q31" s="1">
        <v>50</v>
      </c>
      <c r="R31" s="1">
        <v>27</v>
      </c>
      <c r="S31" s="1">
        <v>19</v>
      </c>
      <c r="T31" s="1">
        <v>22</v>
      </c>
      <c r="U31" s="1">
        <v>14</v>
      </c>
      <c r="V31" s="1">
        <v>29</v>
      </c>
      <c r="X31" s="23"/>
    </row>
    <row r="32" s="1" customFormat="1" customHeight="1" spans="1:24">
      <c r="A32" s="12">
        <f t="shared" si="0"/>
        <v>29</v>
      </c>
      <c r="B32" s="12" t="s">
        <v>72</v>
      </c>
      <c r="C32" s="12" t="s">
        <v>73</v>
      </c>
      <c r="D32" s="12">
        <v>408</v>
      </c>
      <c r="E32" s="18">
        <v>44642</v>
      </c>
      <c r="F32" s="16">
        <v>14736.34</v>
      </c>
      <c r="G32" s="17" t="e">
        <f>#REF!*19*1.1</f>
        <v>#REF!</v>
      </c>
      <c r="H32" s="17" t="e">
        <f t="shared" si="1"/>
        <v>#REF!</v>
      </c>
      <c r="I32" s="15">
        <v>44896</v>
      </c>
      <c r="J32" s="15">
        <v>45260</v>
      </c>
      <c r="K32" s="4" t="s">
        <v>14</v>
      </c>
      <c r="L32" s="1">
        <v>50</v>
      </c>
      <c r="M32" s="1">
        <v>50</v>
      </c>
      <c r="N32" s="1">
        <v>50</v>
      </c>
      <c r="O32" s="1">
        <v>50</v>
      </c>
      <c r="P32" s="1">
        <v>50</v>
      </c>
      <c r="Q32" s="1">
        <v>50</v>
      </c>
      <c r="R32" s="1">
        <v>50</v>
      </c>
      <c r="S32" s="1">
        <v>50</v>
      </c>
      <c r="T32" s="1">
        <v>24.5</v>
      </c>
      <c r="U32" s="1">
        <v>30</v>
      </c>
      <c r="V32" s="1">
        <v>41</v>
      </c>
      <c r="X32" s="23"/>
    </row>
    <row r="33" s="1" customFormat="1" customHeight="1" spans="1:24">
      <c r="A33" s="12">
        <f t="shared" si="0"/>
        <v>30</v>
      </c>
      <c r="B33" s="12" t="s">
        <v>74</v>
      </c>
      <c r="C33" s="12" t="s">
        <v>75</v>
      </c>
      <c r="D33" s="12">
        <v>407</v>
      </c>
      <c r="E33" s="18">
        <v>44650</v>
      </c>
      <c r="F33" s="16">
        <v>14736.34</v>
      </c>
      <c r="G33" s="17" t="e">
        <f>#REF!*19*1.1</f>
        <v>#REF!</v>
      </c>
      <c r="H33" s="17" t="e">
        <f t="shared" si="1"/>
        <v>#REF!</v>
      </c>
      <c r="I33" s="15">
        <v>44896</v>
      </c>
      <c r="J33" s="15">
        <v>45260</v>
      </c>
      <c r="K33" s="4" t="s">
        <v>14</v>
      </c>
      <c r="L33" s="1">
        <v>50</v>
      </c>
      <c r="M33" s="1">
        <v>50</v>
      </c>
      <c r="N33" s="1">
        <v>50</v>
      </c>
      <c r="O33" s="1">
        <v>50</v>
      </c>
      <c r="P33" s="1">
        <v>50</v>
      </c>
      <c r="Q33" s="1">
        <v>50</v>
      </c>
      <c r="R33" s="1">
        <v>50</v>
      </c>
      <c r="S33" s="1">
        <v>50</v>
      </c>
      <c r="T33" s="1">
        <v>24.5</v>
      </c>
      <c r="U33" s="1">
        <v>30</v>
      </c>
      <c r="V33" s="1">
        <v>41</v>
      </c>
      <c r="X33" s="23"/>
    </row>
    <row r="34" s="1" customFormat="1" customHeight="1" spans="1:24">
      <c r="A34" s="12">
        <f t="shared" si="0"/>
        <v>31</v>
      </c>
      <c r="B34" s="12" t="s">
        <v>76</v>
      </c>
      <c r="C34" s="12" t="s">
        <v>77</v>
      </c>
      <c r="D34" s="12">
        <v>512</v>
      </c>
      <c r="E34" s="18">
        <v>44651</v>
      </c>
      <c r="F34" s="16">
        <v>3807.12</v>
      </c>
      <c r="G34" s="17" t="e">
        <f>#REF!*19*1.1</f>
        <v>#REF!</v>
      </c>
      <c r="H34" s="17" t="e">
        <f t="shared" si="1"/>
        <v>#REF!</v>
      </c>
      <c r="I34" s="15">
        <v>44896</v>
      </c>
      <c r="J34" s="18">
        <v>45016</v>
      </c>
      <c r="K34" s="4" t="s">
        <v>14</v>
      </c>
      <c r="L34" s="4" t="s">
        <v>14</v>
      </c>
      <c r="M34" s="4" t="s">
        <v>14</v>
      </c>
      <c r="N34" s="4" t="s">
        <v>14</v>
      </c>
      <c r="X34" s="23"/>
    </row>
    <row r="35" s="1" customFormat="1" customHeight="1" spans="1:24">
      <c r="A35" s="12">
        <f t="shared" si="0"/>
        <v>32</v>
      </c>
      <c r="B35" s="12" t="s">
        <v>78</v>
      </c>
      <c r="C35" s="12" t="s">
        <v>79</v>
      </c>
      <c r="D35" s="12">
        <v>501</v>
      </c>
      <c r="E35" s="18">
        <v>44679</v>
      </c>
      <c r="F35" s="16">
        <v>11307.36</v>
      </c>
      <c r="G35" s="17" t="e">
        <f>#REF!*19*1.1</f>
        <v>#REF!</v>
      </c>
      <c r="H35" s="17" t="e">
        <f t="shared" si="1"/>
        <v>#REF!</v>
      </c>
      <c r="I35" s="15">
        <v>44896</v>
      </c>
      <c r="J35" s="15">
        <v>45260</v>
      </c>
      <c r="K35" s="1">
        <v>50</v>
      </c>
      <c r="L35" s="1">
        <v>50</v>
      </c>
      <c r="M35" s="1">
        <v>50</v>
      </c>
      <c r="N35" s="1">
        <v>50</v>
      </c>
      <c r="O35" s="1">
        <v>50</v>
      </c>
      <c r="P35" s="1">
        <v>50</v>
      </c>
      <c r="Q35" s="1">
        <v>50</v>
      </c>
      <c r="R35" s="1">
        <v>47</v>
      </c>
      <c r="S35" s="1">
        <v>35</v>
      </c>
      <c r="T35" s="1">
        <v>24</v>
      </c>
      <c r="U35" s="1">
        <v>6</v>
      </c>
      <c r="V35" s="1">
        <v>24</v>
      </c>
      <c r="X35" s="23"/>
    </row>
    <row r="36" s="1" customFormat="1" customHeight="1" spans="1:24">
      <c r="A36" s="12">
        <f t="shared" si="0"/>
        <v>33</v>
      </c>
      <c r="B36" s="12" t="s">
        <v>80</v>
      </c>
      <c r="C36" s="12" t="s">
        <v>81</v>
      </c>
      <c r="D36" s="12">
        <v>516</v>
      </c>
      <c r="E36" s="18">
        <v>44707</v>
      </c>
      <c r="F36" s="16">
        <v>5912.62</v>
      </c>
      <c r="G36" s="17" t="e">
        <f>#REF!*19*1.1</f>
        <v>#REF!</v>
      </c>
      <c r="H36" s="17" t="e">
        <f t="shared" si="1"/>
        <v>#REF!</v>
      </c>
      <c r="I36" s="15">
        <v>44896</v>
      </c>
      <c r="J36" s="18">
        <v>45107</v>
      </c>
      <c r="K36" s="4" t="s">
        <v>14</v>
      </c>
      <c r="L36" s="4" t="s">
        <v>14</v>
      </c>
      <c r="M36" s="4" t="s">
        <v>14</v>
      </c>
      <c r="N36" s="4" t="s">
        <v>14</v>
      </c>
      <c r="O36" s="4" t="s">
        <v>14</v>
      </c>
      <c r="P36" s="1">
        <v>43</v>
      </c>
      <c r="Q36" s="1">
        <v>50</v>
      </c>
      <c r="X36" s="23"/>
    </row>
    <row r="37" s="1" customFormat="1" customHeight="1" spans="1:24">
      <c r="A37" s="12">
        <f t="shared" si="0"/>
        <v>34</v>
      </c>
      <c r="B37" s="12" t="s">
        <v>82</v>
      </c>
      <c r="C37" s="12" t="s">
        <v>83</v>
      </c>
      <c r="D37" s="12">
        <v>210</v>
      </c>
      <c r="E37" s="18">
        <v>44711</v>
      </c>
      <c r="F37" s="16">
        <v>11418.86</v>
      </c>
      <c r="G37" s="17" t="e">
        <f>#REF!*19*1.1</f>
        <v>#REF!</v>
      </c>
      <c r="H37" s="17" t="e">
        <f t="shared" si="1"/>
        <v>#REF!</v>
      </c>
      <c r="I37" s="15">
        <v>44896</v>
      </c>
      <c r="J37" s="15">
        <v>45260</v>
      </c>
      <c r="K37" s="21">
        <v>50</v>
      </c>
      <c r="L37" s="21">
        <v>50</v>
      </c>
      <c r="M37" s="21">
        <v>50</v>
      </c>
      <c r="N37" s="21">
        <v>50</v>
      </c>
      <c r="O37" s="21">
        <v>50</v>
      </c>
      <c r="P37" s="21">
        <v>50</v>
      </c>
      <c r="Q37" s="21">
        <v>50</v>
      </c>
      <c r="R37" s="21">
        <v>50</v>
      </c>
      <c r="S37" s="21">
        <v>50</v>
      </c>
      <c r="T37" s="21">
        <v>50</v>
      </c>
      <c r="U37" s="21">
        <v>50</v>
      </c>
      <c r="V37" s="5">
        <v>47.5</v>
      </c>
      <c r="X37" s="23"/>
    </row>
    <row r="38" s="1" customFormat="1" customHeight="1" spans="1:24">
      <c r="A38" s="12">
        <f t="shared" si="0"/>
        <v>35</v>
      </c>
      <c r="B38" s="12" t="s">
        <v>84</v>
      </c>
      <c r="C38" s="12" t="s">
        <v>85</v>
      </c>
      <c r="D38" s="12">
        <v>404</v>
      </c>
      <c r="E38" s="18">
        <v>44712</v>
      </c>
      <c r="F38" s="16">
        <v>11285.36</v>
      </c>
      <c r="G38" s="17" t="e">
        <f>#REF!*19*1.1</f>
        <v>#REF!</v>
      </c>
      <c r="H38" s="17" t="e">
        <f t="shared" si="1"/>
        <v>#REF!</v>
      </c>
      <c r="I38" s="15">
        <v>44896</v>
      </c>
      <c r="J38" s="15">
        <v>45260</v>
      </c>
      <c r="K38" s="21">
        <v>50</v>
      </c>
      <c r="L38" s="21">
        <v>50</v>
      </c>
      <c r="M38" s="21">
        <v>50</v>
      </c>
      <c r="N38" s="21">
        <v>50</v>
      </c>
      <c r="O38" s="21">
        <v>50</v>
      </c>
      <c r="P38" s="21">
        <v>50</v>
      </c>
      <c r="Q38" s="21">
        <v>50</v>
      </c>
      <c r="R38" s="21">
        <v>50</v>
      </c>
      <c r="S38" s="21">
        <v>16</v>
      </c>
      <c r="T38" s="21">
        <v>26</v>
      </c>
      <c r="U38" s="21">
        <v>7</v>
      </c>
      <c r="V38" s="1">
        <v>15</v>
      </c>
      <c r="X38" s="23"/>
    </row>
    <row r="39" s="1" customFormat="1" customHeight="1" spans="1:24">
      <c r="A39" s="12">
        <f t="shared" si="0"/>
        <v>36</v>
      </c>
      <c r="B39" s="12" t="s">
        <v>86</v>
      </c>
      <c r="C39" s="12" t="s">
        <v>87</v>
      </c>
      <c r="D39" s="12">
        <v>521</v>
      </c>
      <c r="E39" s="18">
        <v>44729</v>
      </c>
      <c r="F39" s="16">
        <v>5898.62</v>
      </c>
      <c r="G39" s="17" t="e">
        <f>#REF!*19*1.1</f>
        <v>#REF!</v>
      </c>
      <c r="H39" s="17" t="e">
        <f t="shared" si="1"/>
        <v>#REF!</v>
      </c>
      <c r="I39" s="15">
        <v>44896</v>
      </c>
      <c r="J39" s="18">
        <v>45107</v>
      </c>
      <c r="K39" s="4" t="s">
        <v>14</v>
      </c>
      <c r="L39" s="4" t="s">
        <v>14</v>
      </c>
      <c r="M39" s="4" t="s">
        <v>14</v>
      </c>
      <c r="N39" s="4" t="s">
        <v>14</v>
      </c>
      <c r="O39" s="4" t="s">
        <v>14</v>
      </c>
      <c r="P39" s="4" t="s">
        <v>14</v>
      </c>
      <c r="Q39" s="1">
        <v>29</v>
      </c>
      <c r="X39" s="23"/>
    </row>
    <row r="40" s="1" customFormat="1" customHeight="1" spans="1:24">
      <c r="A40" s="12">
        <f t="shared" si="0"/>
        <v>37</v>
      </c>
      <c r="B40" s="12" t="s">
        <v>88</v>
      </c>
      <c r="C40" s="12" t="s">
        <v>89</v>
      </c>
      <c r="D40" s="12">
        <v>416</v>
      </c>
      <c r="E40" s="18">
        <v>44742</v>
      </c>
      <c r="F40" s="16">
        <v>5073.96</v>
      </c>
      <c r="G40" s="17" t="e">
        <f>#REF!*19*1.1</f>
        <v>#REF!</v>
      </c>
      <c r="H40" s="17" t="e">
        <f t="shared" si="1"/>
        <v>#REF!</v>
      </c>
      <c r="I40" s="15">
        <v>44896</v>
      </c>
      <c r="J40" s="18">
        <v>45076</v>
      </c>
      <c r="K40" s="4" t="s">
        <v>14</v>
      </c>
      <c r="L40" s="4" t="s">
        <v>14</v>
      </c>
      <c r="M40" s="4" t="s">
        <v>14</v>
      </c>
      <c r="N40" s="4" t="s">
        <v>14</v>
      </c>
      <c r="O40" s="4" t="s">
        <v>14</v>
      </c>
      <c r="P40" s="4" t="s">
        <v>14</v>
      </c>
      <c r="Q40" s="4"/>
      <c r="X40" s="23"/>
    </row>
    <row r="41" s="1" customFormat="1" customHeight="1" spans="1:24">
      <c r="A41" s="12">
        <f t="shared" si="0"/>
        <v>38</v>
      </c>
      <c r="B41" s="12" t="s">
        <v>90</v>
      </c>
      <c r="C41" s="12" t="s">
        <v>91</v>
      </c>
      <c r="D41" s="12">
        <v>113</v>
      </c>
      <c r="E41" s="18">
        <v>44742</v>
      </c>
      <c r="F41" s="16">
        <v>3382.64</v>
      </c>
      <c r="G41" s="17" t="e">
        <f>#REF!*19*1.1</f>
        <v>#REF!</v>
      </c>
      <c r="H41" s="17" t="e">
        <f t="shared" si="1"/>
        <v>#REF!</v>
      </c>
      <c r="I41" s="15">
        <v>44896</v>
      </c>
      <c r="J41" s="18">
        <v>45016</v>
      </c>
      <c r="K41" s="4" t="s">
        <v>14</v>
      </c>
      <c r="L41" s="4" t="s">
        <v>14</v>
      </c>
      <c r="M41" s="4" t="s">
        <v>14</v>
      </c>
      <c r="N41" s="4" t="s">
        <v>14</v>
      </c>
      <c r="X41" s="23"/>
    </row>
    <row r="42" s="1" customFormat="1" customHeight="1" spans="1:24">
      <c r="A42" s="12">
        <f t="shared" si="0"/>
        <v>39</v>
      </c>
      <c r="B42" s="12" t="s">
        <v>92</v>
      </c>
      <c r="C42" s="12" t="s">
        <v>93</v>
      </c>
      <c r="D42" s="12">
        <v>411</v>
      </c>
      <c r="E42" s="18">
        <v>44747</v>
      </c>
      <c r="F42" s="16">
        <v>9405.8</v>
      </c>
      <c r="G42" s="17" t="e">
        <f>#REF!*19*1.1</f>
        <v>#REF!</v>
      </c>
      <c r="H42" s="17" t="e">
        <f t="shared" si="1"/>
        <v>#REF!</v>
      </c>
      <c r="I42" s="15">
        <v>44896</v>
      </c>
      <c r="J42" s="18">
        <v>45199</v>
      </c>
      <c r="K42" s="4" t="s">
        <v>14</v>
      </c>
      <c r="L42" s="1">
        <v>50</v>
      </c>
      <c r="M42" s="1">
        <v>50</v>
      </c>
      <c r="N42" s="1">
        <v>50</v>
      </c>
      <c r="O42" s="1">
        <v>50</v>
      </c>
      <c r="P42" s="1">
        <v>50</v>
      </c>
      <c r="Q42" s="1">
        <v>50</v>
      </c>
      <c r="R42" s="1">
        <v>19</v>
      </c>
      <c r="S42" s="1">
        <v>9</v>
      </c>
      <c r="T42" s="1">
        <v>10</v>
      </c>
      <c r="X42" s="23"/>
    </row>
    <row r="43" s="1" customFormat="1" customHeight="1" spans="1:24">
      <c r="A43" s="12">
        <f t="shared" si="0"/>
        <v>40</v>
      </c>
      <c r="B43" s="12" t="s">
        <v>94</v>
      </c>
      <c r="C43" s="12" t="s">
        <v>95</v>
      </c>
      <c r="D43" s="12">
        <v>413</v>
      </c>
      <c r="E43" s="18">
        <v>44755</v>
      </c>
      <c r="F43" s="16">
        <v>11240.36</v>
      </c>
      <c r="G43" s="17" t="e">
        <f>#REF!*19*1.1</f>
        <v>#REF!</v>
      </c>
      <c r="H43" s="17" t="e">
        <f t="shared" si="1"/>
        <v>#REF!</v>
      </c>
      <c r="I43" s="15">
        <v>44896</v>
      </c>
      <c r="J43" s="15">
        <v>45260</v>
      </c>
      <c r="K43" s="4" t="s">
        <v>14</v>
      </c>
      <c r="L43" s="1">
        <v>43</v>
      </c>
      <c r="M43" s="1">
        <v>50</v>
      </c>
      <c r="N43" s="1">
        <v>50</v>
      </c>
      <c r="O43" s="1">
        <v>50</v>
      </c>
      <c r="P43" s="1">
        <v>48</v>
      </c>
      <c r="Q43" s="1">
        <v>37</v>
      </c>
      <c r="R43" s="1">
        <v>27</v>
      </c>
      <c r="S43" s="1">
        <v>14</v>
      </c>
      <c r="T43" s="1">
        <v>7</v>
      </c>
      <c r="U43" s="1">
        <v>21</v>
      </c>
      <c r="V43" s="1">
        <v>22</v>
      </c>
      <c r="X43" s="23"/>
    </row>
    <row r="44" s="1" customFormat="1" customHeight="1" spans="1:24">
      <c r="A44" s="12">
        <f t="shared" si="0"/>
        <v>41</v>
      </c>
      <c r="B44" s="12" t="s">
        <v>96</v>
      </c>
      <c r="C44" s="12" t="s">
        <v>97</v>
      </c>
      <c r="D44" s="12">
        <v>603</v>
      </c>
      <c r="E44" s="18">
        <v>44764</v>
      </c>
      <c r="F44" s="16">
        <v>25635.84</v>
      </c>
      <c r="G44" s="17" t="e">
        <f>#REF!*19*1.1</f>
        <v>#REF!</v>
      </c>
      <c r="H44" s="17" t="e">
        <f t="shared" si="1"/>
        <v>#REF!</v>
      </c>
      <c r="I44" s="15">
        <v>44896</v>
      </c>
      <c r="J44" s="15">
        <v>45260</v>
      </c>
      <c r="K44" s="4" t="s">
        <v>14</v>
      </c>
      <c r="L44" s="4" t="s">
        <v>14</v>
      </c>
      <c r="M44" s="4" t="s">
        <v>14</v>
      </c>
      <c r="N44" s="4" t="s">
        <v>14</v>
      </c>
      <c r="O44" s="4" t="s">
        <v>14</v>
      </c>
      <c r="P44" s="4" t="s">
        <v>14</v>
      </c>
      <c r="Q44" s="4" t="s">
        <v>14</v>
      </c>
      <c r="R44" s="4" t="s">
        <v>14</v>
      </c>
      <c r="S44" s="4" t="s">
        <v>14</v>
      </c>
      <c r="T44" s="4" t="s">
        <v>14</v>
      </c>
      <c r="U44" s="4" t="s">
        <v>14</v>
      </c>
      <c r="V44" s="1">
        <v>50</v>
      </c>
      <c r="X44" s="23"/>
    </row>
    <row r="45" s="1" customFormat="1" customHeight="1" spans="1:24">
      <c r="A45" s="12">
        <f t="shared" si="0"/>
        <v>42</v>
      </c>
      <c r="B45" s="12" t="s">
        <v>98</v>
      </c>
      <c r="C45" s="12" t="s">
        <v>99</v>
      </c>
      <c r="D45" s="12">
        <v>601</v>
      </c>
      <c r="E45" s="18">
        <v>44767</v>
      </c>
      <c r="F45" s="16">
        <v>22182.84</v>
      </c>
      <c r="G45" s="17" t="e">
        <f>#REF!*19*1.1</f>
        <v>#REF!</v>
      </c>
      <c r="H45" s="17" t="e">
        <f t="shared" si="1"/>
        <v>#REF!</v>
      </c>
      <c r="I45" s="15">
        <v>44896</v>
      </c>
      <c r="J45" s="15">
        <v>45260</v>
      </c>
      <c r="K45" s="4" t="s">
        <v>14</v>
      </c>
      <c r="L45" s="4" t="s">
        <v>14</v>
      </c>
      <c r="M45" s="4" t="s">
        <v>14</v>
      </c>
      <c r="N45" s="4" t="s">
        <v>14</v>
      </c>
      <c r="O45" s="4" t="s">
        <v>14</v>
      </c>
      <c r="P45" s="4" t="s">
        <v>14</v>
      </c>
      <c r="Q45" s="4" t="s">
        <v>14</v>
      </c>
      <c r="R45" s="4" t="s">
        <v>14</v>
      </c>
      <c r="S45" s="4" t="s">
        <v>14</v>
      </c>
      <c r="T45" s="4" t="s">
        <v>14</v>
      </c>
      <c r="U45" s="1">
        <v>7</v>
      </c>
      <c r="V45" s="1">
        <v>33</v>
      </c>
      <c r="X45" s="23"/>
    </row>
    <row r="46" s="1" customFormat="1" customHeight="1" spans="1:24">
      <c r="A46" s="12">
        <f t="shared" si="0"/>
        <v>43</v>
      </c>
      <c r="B46" s="12" t="s">
        <v>100</v>
      </c>
      <c r="C46" s="12" t="s">
        <v>101</v>
      </c>
      <c r="D46" s="12">
        <v>108</v>
      </c>
      <c r="E46" s="18">
        <v>44771</v>
      </c>
      <c r="F46" s="16">
        <v>11382.36</v>
      </c>
      <c r="G46" s="17" t="e">
        <f>#REF!*19*1.1</f>
        <v>#REF!</v>
      </c>
      <c r="H46" s="17" t="e">
        <f t="shared" si="1"/>
        <v>#REF!</v>
      </c>
      <c r="I46" s="15">
        <v>44896</v>
      </c>
      <c r="J46" s="15">
        <v>45260</v>
      </c>
      <c r="K46" s="4" t="s">
        <v>14</v>
      </c>
      <c r="L46" s="1">
        <v>50</v>
      </c>
      <c r="M46" s="1">
        <v>50</v>
      </c>
      <c r="N46" s="1">
        <v>50</v>
      </c>
      <c r="O46" s="1">
        <v>50</v>
      </c>
      <c r="P46" s="1">
        <v>50</v>
      </c>
      <c r="Q46" s="1">
        <v>50</v>
      </c>
      <c r="R46" s="1">
        <v>50</v>
      </c>
      <c r="S46" s="1">
        <v>50</v>
      </c>
      <c r="T46" s="1">
        <v>37</v>
      </c>
      <c r="U46" s="1">
        <v>24</v>
      </c>
      <c r="V46" s="1">
        <v>50</v>
      </c>
      <c r="X46" s="23"/>
    </row>
    <row r="47" s="1" customFormat="1" customHeight="1" spans="1:24">
      <c r="A47" s="12">
        <f t="shared" si="0"/>
        <v>44</v>
      </c>
      <c r="B47" s="12" t="s">
        <v>102</v>
      </c>
      <c r="C47" s="12" t="s">
        <v>103</v>
      </c>
      <c r="D47" s="12">
        <v>110</v>
      </c>
      <c r="E47" s="18">
        <v>44771</v>
      </c>
      <c r="F47" s="16">
        <v>11359.36</v>
      </c>
      <c r="G47" s="17" t="e">
        <f>#REF!*19*1.1</f>
        <v>#REF!</v>
      </c>
      <c r="H47" s="17" t="e">
        <f t="shared" si="1"/>
        <v>#REF!</v>
      </c>
      <c r="I47" s="15">
        <v>44896</v>
      </c>
      <c r="J47" s="15">
        <v>45260</v>
      </c>
      <c r="K47" s="4" t="s">
        <v>14</v>
      </c>
      <c r="L47" s="1">
        <v>50</v>
      </c>
      <c r="M47" s="1">
        <v>50</v>
      </c>
      <c r="N47" s="1">
        <v>50</v>
      </c>
      <c r="O47" s="1">
        <v>50</v>
      </c>
      <c r="P47" s="1">
        <v>50</v>
      </c>
      <c r="Q47" s="1">
        <v>50</v>
      </c>
      <c r="R47" s="1">
        <v>50</v>
      </c>
      <c r="S47" s="1">
        <v>6</v>
      </c>
      <c r="T47" s="1">
        <v>44</v>
      </c>
      <c r="U47" s="1">
        <v>38</v>
      </c>
      <c r="V47" s="1">
        <v>50</v>
      </c>
      <c r="X47" s="23"/>
    </row>
    <row r="48" s="1" customFormat="1" customHeight="1" spans="1:24">
      <c r="A48" s="12">
        <f t="shared" si="0"/>
        <v>45</v>
      </c>
      <c r="B48" s="12" t="s">
        <v>104</v>
      </c>
      <c r="C48" s="12" t="s">
        <v>105</v>
      </c>
      <c r="D48" s="12">
        <v>415</v>
      </c>
      <c r="E48" s="18">
        <v>44771</v>
      </c>
      <c r="F48" s="16">
        <v>8379.6</v>
      </c>
      <c r="G48" s="17" t="e">
        <f>#REF!*19*1.1</f>
        <v>#REF!</v>
      </c>
      <c r="H48" s="17" t="e">
        <f t="shared" si="1"/>
        <v>#REF!</v>
      </c>
      <c r="I48" s="15">
        <v>44896</v>
      </c>
      <c r="J48" s="18">
        <v>45199</v>
      </c>
      <c r="K48" s="4" t="s">
        <v>14</v>
      </c>
      <c r="L48" s="4" t="s">
        <v>14</v>
      </c>
      <c r="M48" s="4" t="s">
        <v>14</v>
      </c>
      <c r="N48" s="4" t="s">
        <v>14</v>
      </c>
      <c r="O48" s="4" t="s">
        <v>14</v>
      </c>
      <c r="P48" s="4" t="s">
        <v>14</v>
      </c>
      <c r="Q48" s="1">
        <v>46</v>
      </c>
      <c r="R48" s="1">
        <v>38</v>
      </c>
      <c r="S48" s="1">
        <v>32</v>
      </c>
      <c r="T48" s="1">
        <v>7</v>
      </c>
      <c r="X48" s="23"/>
    </row>
    <row r="49" s="1" customFormat="1" customHeight="1" spans="1:24">
      <c r="A49" s="12">
        <f t="shared" si="0"/>
        <v>46</v>
      </c>
      <c r="B49" s="12" t="s">
        <v>106</v>
      </c>
      <c r="C49" s="12" t="s">
        <v>107</v>
      </c>
      <c r="D49" s="12">
        <v>215</v>
      </c>
      <c r="E49" s="18">
        <v>44774</v>
      </c>
      <c r="F49" s="16">
        <v>9990.92</v>
      </c>
      <c r="G49" s="17" t="e">
        <f>#REF!*19*1.1</f>
        <v>#REF!</v>
      </c>
      <c r="H49" s="17" t="e">
        <f t="shared" si="1"/>
        <v>#REF!</v>
      </c>
      <c r="I49" s="15">
        <v>44896</v>
      </c>
      <c r="J49" s="15">
        <v>45260</v>
      </c>
      <c r="K49" s="21">
        <v>50</v>
      </c>
      <c r="L49" s="21">
        <v>50</v>
      </c>
      <c r="M49" s="21">
        <v>50</v>
      </c>
      <c r="N49" s="21">
        <v>50</v>
      </c>
      <c r="O49" s="21">
        <v>50</v>
      </c>
      <c r="P49" s="21">
        <v>46</v>
      </c>
      <c r="Q49" s="21">
        <v>47</v>
      </c>
      <c r="R49" s="21">
        <v>41</v>
      </c>
      <c r="S49" s="21">
        <v>17</v>
      </c>
      <c r="T49" s="21">
        <v>14</v>
      </c>
      <c r="U49" s="21">
        <v>12</v>
      </c>
      <c r="V49" s="1">
        <v>16</v>
      </c>
      <c r="X49" s="23"/>
    </row>
    <row r="50" s="2" customFormat="1" customHeight="1" spans="1:24">
      <c r="A50" s="12">
        <f t="shared" si="0"/>
        <v>47</v>
      </c>
      <c r="B50" s="12" t="s">
        <v>108</v>
      </c>
      <c r="C50" s="12" t="s">
        <v>109</v>
      </c>
      <c r="D50" s="12">
        <v>513</v>
      </c>
      <c r="E50" s="18">
        <v>44774</v>
      </c>
      <c r="F50" s="16">
        <v>11285.86</v>
      </c>
      <c r="G50" s="17" t="e">
        <f>#REF!*19*1.1</f>
        <v>#REF!</v>
      </c>
      <c r="H50" s="17" t="e">
        <f t="shared" si="1"/>
        <v>#REF!</v>
      </c>
      <c r="I50" s="15">
        <v>44896</v>
      </c>
      <c r="J50" s="15">
        <v>45260</v>
      </c>
      <c r="K50" s="22" t="s">
        <v>14</v>
      </c>
      <c r="L50" s="22" t="s">
        <v>14</v>
      </c>
      <c r="M50" s="22" t="s">
        <v>14</v>
      </c>
      <c r="N50" s="22" t="s">
        <v>14</v>
      </c>
      <c r="O50" s="22" t="s">
        <v>14</v>
      </c>
      <c r="P50" s="22" t="s">
        <v>14</v>
      </c>
      <c r="Q50" s="2">
        <v>44</v>
      </c>
      <c r="R50" s="2">
        <v>41</v>
      </c>
      <c r="S50" s="2">
        <v>15</v>
      </c>
      <c r="T50" s="2">
        <v>13</v>
      </c>
      <c r="U50" s="2">
        <v>21</v>
      </c>
      <c r="V50" s="2">
        <v>30.5</v>
      </c>
      <c r="X50" s="23"/>
    </row>
    <row r="51" s="1" customFormat="1" customHeight="1" spans="1:24">
      <c r="A51" s="12">
        <f t="shared" si="0"/>
        <v>48</v>
      </c>
      <c r="B51" s="12" t="s">
        <v>110</v>
      </c>
      <c r="C51" s="12" t="s">
        <v>111</v>
      </c>
      <c r="D51" s="12">
        <v>504</v>
      </c>
      <c r="E51" s="18">
        <v>44774</v>
      </c>
      <c r="F51" s="16">
        <v>11263.36</v>
      </c>
      <c r="G51" s="17" t="e">
        <f>#REF!*19*1.1</f>
        <v>#REF!</v>
      </c>
      <c r="H51" s="17" t="e">
        <f t="shared" si="1"/>
        <v>#REF!</v>
      </c>
      <c r="I51" s="15">
        <v>44896</v>
      </c>
      <c r="J51" s="15">
        <v>45260</v>
      </c>
      <c r="K51" s="4" t="s">
        <v>14</v>
      </c>
      <c r="L51" s="4" t="s">
        <v>14</v>
      </c>
      <c r="M51" s="4" t="s">
        <v>14</v>
      </c>
      <c r="N51" s="4" t="s">
        <v>14</v>
      </c>
      <c r="O51" s="4" t="s">
        <v>14</v>
      </c>
      <c r="P51" s="4" t="s">
        <v>14</v>
      </c>
      <c r="Q51" s="4" t="s">
        <v>112</v>
      </c>
      <c r="R51" s="1">
        <v>27</v>
      </c>
      <c r="S51" s="1">
        <v>28</v>
      </c>
      <c r="T51" s="1">
        <v>14</v>
      </c>
      <c r="U51" s="1">
        <v>11</v>
      </c>
      <c r="V51" s="1">
        <v>15</v>
      </c>
      <c r="X51" s="23"/>
    </row>
    <row r="52" s="1" customFormat="1" customHeight="1" spans="1:24">
      <c r="A52" s="12">
        <f t="shared" si="0"/>
        <v>49</v>
      </c>
      <c r="B52" s="12" t="s">
        <v>113</v>
      </c>
      <c r="C52" s="12" t="s">
        <v>114</v>
      </c>
      <c r="D52" s="12">
        <v>112</v>
      </c>
      <c r="E52" s="19">
        <v>44776</v>
      </c>
      <c r="F52" s="16">
        <v>7614.24</v>
      </c>
      <c r="G52" s="17" t="e">
        <f>#REF!*19*1.1</f>
        <v>#REF!</v>
      </c>
      <c r="H52" s="17" t="e">
        <f t="shared" si="1"/>
        <v>#REF!</v>
      </c>
      <c r="I52" s="15">
        <v>44896</v>
      </c>
      <c r="J52" s="18">
        <v>45137</v>
      </c>
      <c r="K52" s="4" t="s">
        <v>14</v>
      </c>
      <c r="L52" s="1">
        <v>50</v>
      </c>
      <c r="M52" s="1">
        <v>50</v>
      </c>
      <c r="N52" s="1">
        <v>50</v>
      </c>
      <c r="O52" s="1">
        <v>50</v>
      </c>
      <c r="P52" s="1">
        <v>50</v>
      </c>
      <c r="Q52" s="1">
        <v>50</v>
      </c>
      <c r="R52" s="1">
        <v>50</v>
      </c>
      <c r="X52" s="23"/>
    </row>
    <row r="53" s="1" customFormat="1" customHeight="1" spans="1:24">
      <c r="A53" s="12">
        <f t="shared" si="0"/>
        <v>50</v>
      </c>
      <c r="B53" s="12" t="s">
        <v>115</v>
      </c>
      <c r="C53" s="12" t="s">
        <v>116</v>
      </c>
      <c r="D53" s="12">
        <v>115</v>
      </c>
      <c r="E53" s="18">
        <v>44795</v>
      </c>
      <c r="F53" s="16">
        <v>4228.3</v>
      </c>
      <c r="G53" s="17" t="e">
        <f>#REF!*19*1.1</f>
        <v>#REF!</v>
      </c>
      <c r="H53" s="17" t="e">
        <f t="shared" si="1"/>
        <v>#REF!</v>
      </c>
      <c r="I53" s="15">
        <v>44896</v>
      </c>
      <c r="J53" s="18">
        <v>45046</v>
      </c>
      <c r="K53" s="4" t="s">
        <v>14</v>
      </c>
      <c r="L53" s="4" t="s">
        <v>14</v>
      </c>
      <c r="M53" s="4" t="s">
        <v>14</v>
      </c>
      <c r="N53" s="4" t="s">
        <v>14</v>
      </c>
      <c r="O53" s="4" t="s">
        <v>14</v>
      </c>
      <c r="P53" s="4"/>
      <c r="X53" s="23"/>
    </row>
    <row r="54" s="1" customFormat="1" customHeight="1" spans="1:24">
      <c r="A54" s="12">
        <f t="shared" si="0"/>
        <v>51</v>
      </c>
      <c r="B54" s="12" t="s">
        <v>117</v>
      </c>
      <c r="C54" s="12" t="s">
        <v>118</v>
      </c>
      <c r="D54" s="12">
        <v>414</v>
      </c>
      <c r="E54" s="18">
        <v>44804</v>
      </c>
      <c r="F54" s="16">
        <v>11296.36</v>
      </c>
      <c r="G54" s="17" t="e">
        <f>#REF!*19*1.1</f>
        <v>#REF!</v>
      </c>
      <c r="H54" s="17" t="e">
        <f t="shared" si="1"/>
        <v>#REF!</v>
      </c>
      <c r="I54" s="15">
        <v>44896</v>
      </c>
      <c r="J54" s="15">
        <v>45260</v>
      </c>
      <c r="K54" s="4" t="s">
        <v>14</v>
      </c>
      <c r="L54" s="1">
        <v>50</v>
      </c>
      <c r="M54" s="1">
        <v>50</v>
      </c>
      <c r="N54" s="1">
        <v>50</v>
      </c>
      <c r="O54" s="1">
        <v>50</v>
      </c>
      <c r="P54" s="1">
        <v>50</v>
      </c>
      <c r="Q54" s="1">
        <v>50</v>
      </c>
      <c r="R54" s="1">
        <v>50</v>
      </c>
      <c r="S54" s="1">
        <v>50</v>
      </c>
      <c r="T54" s="1">
        <v>5</v>
      </c>
      <c r="U54" s="1">
        <v>5</v>
      </c>
      <c r="V54" s="1">
        <v>15</v>
      </c>
      <c r="X54" s="23"/>
    </row>
    <row r="55" s="1" customFormat="1" customHeight="1" spans="1:24">
      <c r="A55" s="12">
        <f t="shared" si="0"/>
        <v>52</v>
      </c>
      <c r="B55" s="12" t="s">
        <v>119</v>
      </c>
      <c r="C55" s="12" t="s">
        <v>120</v>
      </c>
      <c r="D55" s="12">
        <v>514</v>
      </c>
      <c r="E55" s="18">
        <v>44804</v>
      </c>
      <c r="F55" s="16">
        <v>11328.36</v>
      </c>
      <c r="G55" s="17" t="e">
        <f>#REF!*19*1.1</f>
        <v>#REF!</v>
      </c>
      <c r="H55" s="17" t="e">
        <f t="shared" si="1"/>
        <v>#REF!</v>
      </c>
      <c r="I55" s="15">
        <v>44896</v>
      </c>
      <c r="J55" s="15">
        <v>45260</v>
      </c>
      <c r="K55" s="4" t="s">
        <v>14</v>
      </c>
      <c r="L55" s="4" t="s">
        <v>14</v>
      </c>
      <c r="M55" s="4" t="s">
        <v>14</v>
      </c>
      <c r="N55" s="4" t="s">
        <v>14</v>
      </c>
      <c r="O55" s="4" t="s">
        <v>14</v>
      </c>
      <c r="P55" s="4" t="s">
        <v>14</v>
      </c>
      <c r="Q55" s="4" t="s">
        <v>14</v>
      </c>
      <c r="R55" s="4" t="s">
        <v>14</v>
      </c>
      <c r="S55" s="4" t="s">
        <v>14</v>
      </c>
      <c r="T55" s="1">
        <v>24</v>
      </c>
      <c r="U55" s="1">
        <v>17</v>
      </c>
      <c r="V55" s="1">
        <v>16</v>
      </c>
      <c r="X55" s="23"/>
    </row>
    <row r="56" s="1" customFormat="1" customHeight="1" spans="1:24">
      <c r="A56" s="12">
        <f t="shared" si="0"/>
        <v>53</v>
      </c>
      <c r="B56" s="12" t="s">
        <v>121</v>
      </c>
      <c r="C56" s="12" t="s">
        <v>122</v>
      </c>
      <c r="D56" s="12">
        <v>503</v>
      </c>
      <c r="E56" s="18">
        <v>44830</v>
      </c>
      <c r="F56" s="16">
        <v>11271.36</v>
      </c>
      <c r="G56" s="17" t="e">
        <f>#REF!*19*1.1</f>
        <v>#REF!</v>
      </c>
      <c r="H56" s="17" t="e">
        <f t="shared" si="1"/>
        <v>#REF!</v>
      </c>
      <c r="I56" s="15">
        <v>44896</v>
      </c>
      <c r="J56" s="15">
        <v>45260</v>
      </c>
      <c r="K56" s="1">
        <v>50</v>
      </c>
      <c r="L56" s="1">
        <v>50</v>
      </c>
      <c r="M56" s="1">
        <v>50</v>
      </c>
      <c r="N56" s="1">
        <v>50</v>
      </c>
      <c r="O56" s="1">
        <v>50</v>
      </c>
      <c r="P56" s="1">
        <v>50</v>
      </c>
      <c r="Q56" s="1">
        <v>50</v>
      </c>
      <c r="R56" s="1">
        <v>34</v>
      </c>
      <c r="S56" s="1">
        <v>27</v>
      </c>
      <c r="T56" s="1">
        <v>9</v>
      </c>
      <c r="U56" s="1">
        <v>6</v>
      </c>
      <c r="V56" s="1">
        <v>24</v>
      </c>
      <c r="X56" s="23"/>
    </row>
    <row r="57" s="1" customFormat="1" customHeight="1" spans="1:24">
      <c r="A57" s="12">
        <f t="shared" si="0"/>
        <v>54</v>
      </c>
      <c r="B57" s="12" t="s">
        <v>123</v>
      </c>
      <c r="C57" s="12" t="s">
        <v>124</v>
      </c>
      <c r="D57" s="12">
        <v>406</v>
      </c>
      <c r="E57" s="18">
        <v>44860</v>
      </c>
      <c r="F57" s="16">
        <v>11381.36</v>
      </c>
      <c r="G57" s="17" t="e">
        <f>#REF!*19*1.1</f>
        <v>#REF!</v>
      </c>
      <c r="H57" s="17" t="e">
        <f t="shared" si="1"/>
        <v>#REF!</v>
      </c>
      <c r="I57" s="15">
        <v>44896</v>
      </c>
      <c r="J57" s="15">
        <v>45260</v>
      </c>
      <c r="K57" s="4" t="s">
        <v>14</v>
      </c>
      <c r="L57" s="1">
        <v>50</v>
      </c>
      <c r="M57" s="1">
        <v>50</v>
      </c>
      <c r="N57" s="1">
        <v>50</v>
      </c>
      <c r="O57" s="1">
        <v>50</v>
      </c>
      <c r="P57" s="1">
        <v>38</v>
      </c>
      <c r="Q57" s="1">
        <v>48</v>
      </c>
      <c r="R57" s="1">
        <v>50</v>
      </c>
      <c r="S57" s="1">
        <v>50</v>
      </c>
      <c r="T57" s="1">
        <v>48</v>
      </c>
      <c r="U57" s="1">
        <v>47</v>
      </c>
      <c r="V57" s="1">
        <v>29</v>
      </c>
      <c r="X57" s="23"/>
    </row>
    <row r="58" s="1" customFormat="1" customHeight="1" spans="1:24">
      <c r="A58" s="12">
        <f t="shared" si="0"/>
        <v>55</v>
      </c>
      <c r="B58" s="12" t="s">
        <v>125</v>
      </c>
      <c r="C58" s="12" t="s">
        <v>126</v>
      </c>
      <c r="D58" s="20">
        <v>419</v>
      </c>
      <c r="E58" s="19">
        <v>44886</v>
      </c>
      <c r="F58" s="16">
        <v>8744.16</v>
      </c>
      <c r="G58" s="17" t="e">
        <f>#REF!*19*1.1</f>
        <v>#REF!</v>
      </c>
      <c r="H58" s="17" t="e">
        <f t="shared" si="1"/>
        <v>#REF!</v>
      </c>
      <c r="I58" s="15">
        <v>44896</v>
      </c>
      <c r="J58" s="18">
        <v>45137</v>
      </c>
      <c r="K58" s="4" t="s">
        <v>31</v>
      </c>
      <c r="L58" s="1">
        <v>50</v>
      </c>
      <c r="M58" s="1">
        <v>50</v>
      </c>
      <c r="N58" s="1">
        <v>50</v>
      </c>
      <c r="O58" s="1">
        <v>50</v>
      </c>
      <c r="P58" s="1">
        <v>50</v>
      </c>
      <c r="Q58" s="1">
        <v>50</v>
      </c>
      <c r="R58" s="1">
        <v>50</v>
      </c>
      <c r="X58" s="23"/>
    </row>
    <row r="59" s="1" customFormat="1" customHeight="1" spans="1:24">
      <c r="A59" s="12">
        <f t="shared" si="0"/>
        <v>56</v>
      </c>
      <c r="B59" s="12" t="s">
        <v>127</v>
      </c>
      <c r="C59" s="12" t="s">
        <v>128</v>
      </c>
      <c r="D59" s="20">
        <v>214</v>
      </c>
      <c r="E59" s="19">
        <v>44902</v>
      </c>
      <c r="F59" s="16">
        <v>6757.28</v>
      </c>
      <c r="G59" s="17" t="e">
        <f>#REF!*19*1.1</f>
        <v>#REF!</v>
      </c>
      <c r="H59" s="17" t="e">
        <f t="shared" si="1"/>
        <v>#REF!</v>
      </c>
      <c r="I59" s="15">
        <v>44927</v>
      </c>
      <c r="J59" s="18">
        <v>45168</v>
      </c>
      <c r="K59" s="21"/>
      <c r="L59" s="21">
        <v>50</v>
      </c>
      <c r="M59" s="21">
        <v>50</v>
      </c>
      <c r="N59" s="21">
        <v>50</v>
      </c>
      <c r="O59" s="21">
        <v>50</v>
      </c>
      <c r="P59" s="21">
        <v>50</v>
      </c>
      <c r="Q59" s="21">
        <v>50</v>
      </c>
      <c r="R59" s="21">
        <v>50</v>
      </c>
      <c r="S59" s="21">
        <v>42</v>
      </c>
      <c r="X59" s="23"/>
    </row>
    <row r="60" s="1" customFormat="1" customHeight="1" spans="1:24">
      <c r="A60" s="12">
        <f t="shared" si="0"/>
        <v>57</v>
      </c>
      <c r="B60" s="12" t="s">
        <v>129</v>
      </c>
      <c r="C60" s="12" t="s">
        <v>130</v>
      </c>
      <c r="D60" s="20">
        <v>506</v>
      </c>
      <c r="E60" s="19">
        <v>44925</v>
      </c>
      <c r="F60" s="16">
        <v>4758.9</v>
      </c>
      <c r="G60" s="17" t="e">
        <f>#REF!*19*1.1</f>
        <v>#REF!</v>
      </c>
      <c r="H60" s="17" t="e">
        <f t="shared" si="1"/>
        <v>#REF!</v>
      </c>
      <c r="I60" s="15">
        <v>44927</v>
      </c>
      <c r="J60" s="18">
        <v>45076</v>
      </c>
      <c r="K60" s="4"/>
      <c r="L60" s="4" t="s">
        <v>14</v>
      </c>
      <c r="M60" s="4" t="s">
        <v>14</v>
      </c>
      <c r="N60" s="4" t="s">
        <v>14</v>
      </c>
      <c r="O60" s="4" t="s">
        <v>14</v>
      </c>
      <c r="P60" s="4" t="s">
        <v>14</v>
      </c>
      <c r="X60" s="23"/>
    </row>
    <row r="61" s="1" customFormat="1" customHeight="1" spans="1:24">
      <c r="A61" s="12">
        <f t="shared" si="0"/>
        <v>58</v>
      </c>
      <c r="B61" s="12" t="s">
        <v>131</v>
      </c>
      <c r="C61" s="12" t="s">
        <v>132</v>
      </c>
      <c r="D61" s="20">
        <v>422</v>
      </c>
      <c r="E61" s="19">
        <v>44935</v>
      </c>
      <c r="F61" s="16">
        <v>8442.6</v>
      </c>
      <c r="G61" s="17" t="e">
        <f>#REF!*19*1.1</f>
        <v>#REF!</v>
      </c>
      <c r="H61" s="17" t="e">
        <f t="shared" si="1"/>
        <v>#REF!</v>
      </c>
      <c r="I61" s="15">
        <v>44958</v>
      </c>
      <c r="J61" s="15">
        <v>45260</v>
      </c>
      <c r="K61" s="4" t="s">
        <v>14</v>
      </c>
      <c r="L61" s="4" t="s">
        <v>14</v>
      </c>
      <c r="M61" s="4" t="s">
        <v>14</v>
      </c>
      <c r="N61" s="4" t="s">
        <v>14</v>
      </c>
      <c r="O61" s="4" t="s">
        <v>14</v>
      </c>
      <c r="P61" s="4" t="s">
        <v>133</v>
      </c>
      <c r="Q61" s="1">
        <v>43</v>
      </c>
      <c r="R61" s="1">
        <v>50</v>
      </c>
      <c r="S61" s="1">
        <v>15</v>
      </c>
      <c r="T61" s="1">
        <v>8</v>
      </c>
      <c r="U61" s="1">
        <v>27</v>
      </c>
      <c r="V61" s="1">
        <v>44</v>
      </c>
      <c r="X61" s="23"/>
    </row>
    <row r="62" s="1" customFormat="1" customHeight="1" spans="1:24">
      <c r="A62" s="12">
        <f t="shared" si="0"/>
        <v>59</v>
      </c>
      <c r="B62" s="12" t="s">
        <v>134</v>
      </c>
      <c r="C62" s="12" t="s">
        <v>135</v>
      </c>
      <c r="D62" s="20">
        <v>109</v>
      </c>
      <c r="E62" s="19">
        <v>44936</v>
      </c>
      <c r="F62" s="16">
        <v>9335.8</v>
      </c>
      <c r="G62" s="17" t="e">
        <f>#REF!*19*1.1</f>
        <v>#REF!</v>
      </c>
      <c r="H62" s="17" t="e">
        <f t="shared" si="1"/>
        <v>#REF!</v>
      </c>
      <c r="I62" s="15">
        <v>44958</v>
      </c>
      <c r="J62" s="15">
        <v>45260</v>
      </c>
      <c r="K62" s="4"/>
      <c r="M62" s="1">
        <v>50</v>
      </c>
      <c r="N62" s="1">
        <v>50</v>
      </c>
      <c r="O62" s="1">
        <v>50</v>
      </c>
      <c r="P62" s="1">
        <v>50</v>
      </c>
      <c r="Q62" s="1">
        <v>50</v>
      </c>
      <c r="R62" s="1">
        <v>10</v>
      </c>
      <c r="S62" s="1">
        <v>10</v>
      </c>
      <c r="T62" s="1">
        <v>5</v>
      </c>
      <c r="U62" s="1">
        <v>27</v>
      </c>
      <c r="V62" s="1">
        <v>16</v>
      </c>
      <c r="X62" s="23"/>
    </row>
    <row r="63" s="1" customFormat="1" customHeight="1" spans="1:24">
      <c r="A63" s="12">
        <f t="shared" si="0"/>
        <v>60</v>
      </c>
      <c r="B63" s="12" t="s">
        <v>136</v>
      </c>
      <c r="C63" s="12" t="s">
        <v>137</v>
      </c>
      <c r="D63" s="20">
        <v>201</v>
      </c>
      <c r="E63" s="19">
        <v>44936</v>
      </c>
      <c r="F63" s="16">
        <v>9424.8</v>
      </c>
      <c r="G63" s="17" t="e">
        <f>#REF!*19*1.1</f>
        <v>#REF!</v>
      </c>
      <c r="H63" s="17" t="e">
        <f t="shared" si="1"/>
        <v>#REF!</v>
      </c>
      <c r="I63" s="15">
        <v>44958</v>
      </c>
      <c r="J63" s="15">
        <v>45260</v>
      </c>
      <c r="K63" s="21"/>
      <c r="L63" s="21"/>
      <c r="M63" s="21">
        <v>50</v>
      </c>
      <c r="N63" s="21">
        <v>50</v>
      </c>
      <c r="O63" s="21">
        <v>50</v>
      </c>
      <c r="P63" s="21">
        <v>38</v>
      </c>
      <c r="Q63" s="21">
        <v>36</v>
      </c>
      <c r="R63" s="21">
        <v>50</v>
      </c>
      <c r="S63" s="21">
        <v>45</v>
      </c>
      <c r="T63" s="21">
        <v>22</v>
      </c>
      <c r="U63" s="21">
        <v>16</v>
      </c>
      <c r="V63" s="1">
        <v>50</v>
      </c>
      <c r="X63" s="23"/>
    </row>
    <row r="64" s="1" customFormat="1" customHeight="1" spans="1:24">
      <c r="A64" s="12">
        <f t="shared" si="0"/>
        <v>61</v>
      </c>
      <c r="B64" s="12" t="s">
        <v>138</v>
      </c>
      <c r="C64" s="12" t="s">
        <v>139</v>
      </c>
      <c r="D64" s="20">
        <v>412</v>
      </c>
      <c r="E64" s="19">
        <v>44939</v>
      </c>
      <c r="F64" s="16">
        <v>7519.24</v>
      </c>
      <c r="G64" s="17" t="e">
        <f>#REF!*19*1.1</f>
        <v>#REF!</v>
      </c>
      <c r="H64" s="17" t="e">
        <f t="shared" si="1"/>
        <v>#REF!</v>
      </c>
      <c r="I64" s="15">
        <v>44958</v>
      </c>
      <c r="J64" s="18">
        <v>45199</v>
      </c>
      <c r="K64" s="4"/>
      <c r="M64" s="1">
        <v>49</v>
      </c>
      <c r="N64" s="1">
        <v>43</v>
      </c>
      <c r="O64" s="1">
        <v>48</v>
      </c>
      <c r="P64" s="1">
        <v>50</v>
      </c>
      <c r="Q64" s="1">
        <v>40</v>
      </c>
      <c r="R64" s="1">
        <v>25</v>
      </c>
      <c r="S64" s="1">
        <v>20</v>
      </c>
      <c r="T64" s="1">
        <v>30</v>
      </c>
      <c r="X64" s="23"/>
    </row>
    <row r="65" s="1" customFormat="1" customHeight="1" spans="1:24">
      <c r="A65" s="12">
        <f t="shared" si="0"/>
        <v>62</v>
      </c>
      <c r="B65" s="12" t="s">
        <v>140</v>
      </c>
      <c r="C65" s="12" t="s">
        <v>141</v>
      </c>
      <c r="D65" s="20">
        <v>405</v>
      </c>
      <c r="E65" s="19">
        <v>44943</v>
      </c>
      <c r="F65" s="16">
        <v>7531.24</v>
      </c>
      <c r="G65" s="17" t="e">
        <f>#REF!*19*1.1</f>
        <v>#REF!</v>
      </c>
      <c r="H65" s="17" t="e">
        <f t="shared" si="1"/>
        <v>#REF!</v>
      </c>
      <c r="I65" s="15">
        <v>44958</v>
      </c>
      <c r="J65" s="18">
        <v>45199</v>
      </c>
      <c r="K65" s="4"/>
      <c r="M65" s="1">
        <v>50</v>
      </c>
      <c r="N65" s="1">
        <v>50</v>
      </c>
      <c r="O65" s="1">
        <v>50</v>
      </c>
      <c r="P65" s="1">
        <v>50</v>
      </c>
      <c r="Q65" s="1">
        <v>50</v>
      </c>
      <c r="R65" s="1">
        <v>50</v>
      </c>
      <c r="S65" s="1">
        <v>7</v>
      </c>
      <c r="T65" s="1">
        <v>10</v>
      </c>
      <c r="X65" s="23"/>
    </row>
    <row r="66" s="1" customFormat="1" customHeight="1" spans="1:24">
      <c r="A66" s="12">
        <f t="shared" si="0"/>
        <v>63</v>
      </c>
      <c r="B66" s="12" t="s">
        <v>142</v>
      </c>
      <c r="C66" s="12" t="s">
        <v>143</v>
      </c>
      <c r="D66" s="20">
        <v>417</v>
      </c>
      <c r="E66" s="19">
        <v>44957</v>
      </c>
      <c r="F66" s="16">
        <v>8433.6</v>
      </c>
      <c r="G66" s="17" t="e">
        <f>#REF!*19*1.1</f>
        <v>#REF!</v>
      </c>
      <c r="H66" s="17" t="e">
        <f t="shared" si="1"/>
        <v>#REF!</v>
      </c>
      <c r="I66" s="15">
        <v>44958</v>
      </c>
      <c r="J66" s="15">
        <v>45260</v>
      </c>
      <c r="K66" s="4" t="s">
        <v>14</v>
      </c>
      <c r="L66" s="4" t="s">
        <v>14</v>
      </c>
      <c r="M66" s="4" t="s">
        <v>14</v>
      </c>
      <c r="N66" s="4" t="s">
        <v>14</v>
      </c>
      <c r="O66" s="4" t="s">
        <v>14</v>
      </c>
      <c r="P66" s="4" t="s">
        <v>14</v>
      </c>
      <c r="Q66" s="1">
        <v>42</v>
      </c>
      <c r="R66" s="1">
        <v>50</v>
      </c>
      <c r="S66" s="1">
        <v>15</v>
      </c>
      <c r="T66" s="1">
        <v>10</v>
      </c>
      <c r="U66" s="1">
        <v>10</v>
      </c>
      <c r="V66" s="1">
        <v>50</v>
      </c>
      <c r="X66" s="23"/>
    </row>
    <row r="67" s="1" customFormat="1" customHeight="1" spans="1:24">
      <c r="A67" s="12">
        <f t="shared" si="0"/>
        <v>64</v>
      </c>
      <c r="B67" s="12" t="s">
        <v>144</v>
      </c>
      <c r="C67" s="12" t="s">
        <v>145</v>
      </c>
      <c r="D67" s="20">
        <v>213</v>
      </c>
      <c r="E67" s="19" t="s">
        <v>146</v>
      </c>
      <c r="F67" s="16">
        <v>7581.94</v>
      </c>
      <c r="G67" s="17" t="e">
        <f>#REF!*19*1.1</f>
        <v>#REF!</v>
      </c>
      <c r="H67" s="17" t="e">
        <f t="shared" si="1"/>
        <v>#REF!</v>
      </c>
      <c r="I67" s="15">
        <v>44986</v>
      </c>
      <c r="J67" s="15">
        <v>45260</v>
      </c>
      <c r="K67" s="21"/>
      <c r="L67" s="21"/>
      <c r="M67" s="21"/>
      <c r="N67" s="21">
        <v>26</v>
      </c>
      <c r="O67" s="21">
        <v>45</v>
      </c>
      <c r="P67" s="21">
        <v>50</v>
      </c>
      <c r="Q67" s="21">
        <v>50</v>
      </c>
      <c r="R67" s="21">
        <v>50</v>
      </c>
      <c r="S67" s="21">
        <v>50</v>
      </c>
      <c r="T67" s="21">
        <v>50</v>
      </c>
      <c r="U67" s="21">
        <v>50</v>
      </c>
      <c r="V67" s="21">
        <v>50</v>
      </c>
      <c r="X67" s="23"/>
    </row>
    <row r="68" s="1" customFormat="1" customHeight="1" spans="1:24">
      <c r="A68" s="12">
        <f t="shared" si="0"/>
        <v>65</v>
      </c>
      <c r="B68" s="12" t="s">
        <v>147</v>
      </c>
      <c r="C68" s="12" t="s">
        <v>148</v>
      </c>
      <c r="D68" s="20">
        <v>518</v>
      </c>
      <c r="E68" s="19">
        <v>44985</v>
      </c>
      <c r="F68" s="16">
        <v>9827.43</v>
      </c>
      <c r="G68" s="17" t="e">
        <f>#REF!*19*1.1</f>
        <v>#REF!</v>
      </c>
      <c r="H68" s="17" t="e">
        <f t="shared" si="1"/>
        <v>#REF!</v>
      </c>
      <c r="I68" s="15">
        <v>44986</v>
      </c>
      <c r="J68" s="15">
        <v>45260</v>
      </c>
      <c r="K68" s="4"/>
      <c r="N68" s="1">
        <v>50</v>
      </c>
      <c r="O68" s="1">
        <v>50</v>
      </c>
      <c r="P68" s="1">
        <v>50</v>
      </c>
      <c r="Q68" s="1">
        <v>50</v>
      </c>
      <c r="R68" s="1">
        <v>50</v>
      </c>
      <c r="S68" s="1">
        <v>50</v>
      </c>
      <c r="T68" s="1">
        <v>50</v>
      </c>
      <c r="U68" s="1">
        <v>38</v>
      </c>
      <c r="V68" s="1">
        <v>50</v>
      </c>
      <c r="X68" s="23"/>
    </row>
    <row r="69" s="1" customFormat="1" customHeight="1" spans="1:24">
      <c r="A69" s="12">
        <f>ROW()-3</f>
        <v>66</v>
      </c>
      <c r="B69" s="12" t="s">
        <v>149</v>
      </c>
      <c r="C69" s="12" t="s">
        <v>150</v>
      </c>
      <c r="D69" s="20">
        <v>217</v>
      </c>
      <c r="E69" s="19" t="s">
        <v>151</v>
      </c>
      <c r="F69" s="16">
        <v>4994.96</v>
      </c>
      <c r="G69" s="17" t="e">
        <f>#REF!*19*1.1</f>
        <v>#REF!</v>
      </c>
      <c r="H69" s="17" t="e">
        <f>TRUNC(G69,2)</f>
        <v>#REF!</v>
      </c>
      <c r="I69" s="15">
        <v>45017</v>
      </c>
      <c r="J69" s="18">
        <v>45199</v>
      </c>
      <c r="K69" s="21"/>
      <c r="L69" s="21"/>
      <c r="M69" s="21"/>
      <c r="N69" s="21"/>
      <c r="O69" s="21">
        <v>50</v>
      </c>
      <c r="P69" s="21">
        <v>50</v>
      </c>
      <c r="Q69" s="21">
        <v>50</v>
      </c>
      <c r="R69" s="21">
        <v>34</v>
      </c>
      <c r="S69" s="21">
        <v>32</v>
      </c>
      <c r="T69" s="21">
        <v>5</v>
      </c>
      <c r="X69" s="23"/>
    </row>
    <row r="70" s="1" customFormat="1" customHeight="1" spans="1:24">
      <c r="A70" s="12">
        <f>ROW()-3</f>
        <v>67</v>
      </c>
      <c r="B70" s="12" t="s">
        <v>152</v>
      </c>
      <c r="C70" s="12" t="s">
        <v>153</v>
      </c>
      <c r="D70" s="20">
        <v>207</v>
      </c>
      <c r="E70" s="19" t="s">
        <v>151</v>
      </c>
      <c r="F70" s="16">
        <v>7423.24</v>
      </c>
      <c r="G70" s="17" t="e">
        <f>#REF!*19*1.1</f>
        <v>#REF!</v>
      </c>
      <c r="H70" s="17" t="e">
        <f>TRUNC(G70,2)</f>
        <v>#REF!</v>
      </c>
      <c r="I70" s="15">
        <v>45017</v>
      </c>
      <c r="J70" s="15">
        <v>45260</v>
      </c>
      <c r="K70" s="21"/>
      <c r="L70" s="21"/>
      <c r="M70" s="21"/>
      <c r="N70" s="21"/>
      <c r="O70" s="21">
        <v>45</v>
      </c>
      <c r="P70" s="21">
        <v>50</v>
      </c>
      <c r="Q70" s="21">
        <v>39</v>
      </c>
      <c r="R70" s="21">
        <v>37</v>
      </c>
      <c r="S70" s="21">
        <v>11</v>
      </c>
      <c r="T70" s="21">
        <v>5</v>
      </c>
      <c r="U70" s="21">
        <v>2</v>
      </c>
      <c r="V70" s="1">
        <v>20</v>
      </c>
      <c r="X70" s="23"/>
    </row>
    <row r="71" s="1" customFormat="1" customHeight="1" spans="1:24">
      <c r="A71" s="12">
        <f>ROW()-3</f>
        <v>68</v>
      </c>
      <c r="B71" s="12" t="s">
        <v>154</v>
      </c>
      <c r="C71" s="12" t="s">
        <v>155</v>
      </c>
      <c r="D71" s="20">
        <v>113</v>
      </c>
      <c r="E71" s="19" t="s">
        <v>156</v>
      </c>
      <c r="F71" s="16">
        <v>6680.28</v>
      </c>
      <c r="G71" s="17" t="e">
        <f>#REF!*19*1.1</f>
        <v>#REF!</v>
      </c>
      <c r="H71" s="17" t="e">
        <f>TRUNC(G71,2)</f>
        <v>#REF!</v>
      </c>
      <c r="I71" s="15">
        <v>45017</v>
      </c>
      <c r="J71" s="15">
        <v>45260</v>
      </c>
      <c r="K71" s="4"/>
      <c r="O71" s="1">
        <v>50</v>
      </c>
      <c r="P71" s="1">
        <v>50</v>
      </c>
      <c r="Q71" s="1">
        <v>50</v>
      </c>
      <c r="R71" s="1">
        <v>50</v>
      </c>
      <c r="S71" s="1">
        <v>50</v>
      </c>
      <c r="T71" s="1">
        <v>24</v>
      </c>
      <c r="U71" s="1">
        <v>19</v>
      </c>
      <c r="V71" s="1">
        <v>22</v>
      </c>
      <c r="X71" s="23"/>
    </row>
    <row r="72" s="1" customFormat="1" customHeight="1" spans="1:24">
      <c r="A72" s="12">
        <f>ROW()-3</f>
        <v>69</v>
      </c>
      <c r="B72" s="12" t="s">
        <v>157</v>
      </c>
      <c r="C72" s="12" t="s">
        <v>158</v>
      </c>
      <c r="D72" s="20">
        <v>509</v>
      </c>
      <c r="E72" s="19" t="s">
        <v>159</v>
      </c>
      <c r="F72" s="16">
        <v>5608.68</v>
      </c>
      <c r="G72" s="17" t="e">
        <f>#REF!*19*1.1</f>
        <v>#REF!</v>
      </c>
      <c r="H72" s="17" t="e">
        <f>TRUNC(G72,2)</f>
        <v>#REF!</v>
      </c>
      <c r="I72" s="15">
        <v>45017</v>
      </c>
      <c r="J72" s="18">
        <v>45199</v>
      </c>
      <c r="K72" s="4"/>
      <c r="O72" s="1">
        <v>50</v>
      </c>
      <c r="P72" s="1">
        <v>50</v>
      </c>
      <c r="Q72" s="1">
        <v>48</v>
      </c>
      <c r="R72" s="1">
        <v>24</v>
      </c>
      <c r="S72" s="1">
        <v>17</v>
      </c>
      <c r="T72" s="1">
        <v>9</v>
      </c>
      <c r="X72" s="23"/>
    </row>
    <row r="73" s="1" customFormat="1" customHeight="1" spans="1:24">
      <c r="A73" s="12">
        <f t="shared" ref="A73:A81" si="2">ROW()-3</f>
        <v>70</v>
      </c>
      <c r="B73" s="12" t="s">
        <v>160</v>
      </c>
      <c r="C73" s="12" t="s">
        <v>161</v>
      </c>
      <c r="D73" s="20">
        <v>512</v>
      </c>
      <c r="E73" s="18">
        <v>45014</v>
      </c>
      <c r="F73" s="16">
        <v>4696.9</v>
      </c>
      <c r="G73" s="17" t="e">
        <f>#REF!*19*1.1</f>
        <v>#REF!</v>
      </c>
      <c r="H73" s="17" t="e">
        <f t="shared" ref="H73:H81" si="3">TRUNC(G73,2)</f>
        <v>#REF!</v>
      </c>
      <c r="I73" s="15">
        <v>45017</v>
      </c>
      <c r="J73" s="18">
        <v>45169</v>
      </c>
      <c r="K73" s="4"/>
      <c r="O73" s="1">
        <v>43</v>
      </c>
      <c r="P73" s="1">
        <v>36</v>
      </c>
      <c r="Q73" s="1">
        <v>50</v>
      </c>
      <c r="R73" s="1">
        <v>23</v>
      </c>
      <c r="S73" s="1">
        <v>36</v>
      </c>
      <c r="X73" s="23"/>
    </row>
    <row r="74" s="1" customFormat="1" customHeight="1" spans="1:24">
      <c r="A74" s="12">
        <f t="shared" si="2"/>
        <v>71</v>
      </c>
      <c r="B74" s="12" t="s">
        <v>162</v>
      </c>
      <c r="C74" s="12" t="s">
        <v>163</v>
      </c>
      <c r="D74" s="20">
        <v>523</v>
      </c>
      <c r="E74" s="19" t="s">
        <v>164</v>
      </c>
      <c r="F74" s="16">
        <v>5749.12</v>
      </c>
      <c r="G74" s="17" t="e">
        <f>#REF!*19*1.1</f>
        <v>#REF!</v>
      </c>
      <c r="H74" s="17" t="e">
        <f t="shared" si="3"/>
        <v>#REF!</v>
      </c>
      <c r="I74" s="15">
        <v>45047</v>
      </c>
      <c r="J74" s="15">
        <v>45260</v>
      </c>
      <c r="K74" s="4"/>
      <c r="P74" s="1">
        <v>30</v>
      </c>
      <c r="Q74" s="1">
        <v>50</v>
      </c>
      <c r="R74" s="1">
        <v>35</v>
      </c>
      <c r="S74" s="1">
        <v>16</v>
      </c>
      <c r="T74" s="1">
        <v>9.5</v>
      </c>
      <c r="U74" s="1">
        <v>5</v>
      </c>
      <c r="V74" s="1">
        <v>34</v>
      </c>
      <c r="X74" s="23"/>
    </row>
    <row r="75" s="1" customFormat="1" customHeight="1" spans="1:24">
      <c r="A75" s="12">
        <f t="shared" si="2"/>
        <v>72</v>
      </c>
      <c r="B75" s="12" t="s">
        <v>165</v>
      </c>
      <c r="C75" s="12" t="s">
        <v>166</v>
      </c>
      <c r="D75" s="20">
        <v>604</v>
      </c>
      <c r="E75" s="19" t="s">
        <v>164</v>
      </c>
      <c r="F75" s="16">
        <v>5919.62</v>
      </c>
      <c r="G75" s="17" t="e">
        <f>#REF!*19*1.1</f>
        <v>#REF!</v>
      </c>
      <c r="H75" s="17" t="e">
        <f t="shared" si="3"/>
        <v>#REF!</v>
      </c>
      <c r="I75" s="15">
        <v>45047</v>
      </c>
      <c r="J75" s="15">
        <v>45260</v>
      </c>
      <c r="K75" s="21"/>
      <c r="L75" s="21"/>
      <c r="M75" s="21"/>
      <c r="N75" s="21"/>
      <c r="O75" s="21"/>
      <c r="P75" s="21">
        <v>50</v>
      </c>
      <c r="Q75" s="21">
        <v>50</v>
      </c>
      <c r="R75" s="21">
        <v>50</v>
      </c>
      <c r="S75" s="21">
        <v>50</v>
      </c>
      <c r="T75" s="21">
        <v>50</v>
      </c>
      <c r="U75" s="21">
        <v>50</v>
      </c>
      <c r="V75" s="21">
        <v>50</v>
      </c>
      <c r="X75" s="23"/>
    </row>
    <row r="76" s="1" customFormat="1" customHeight="1" spans="1:24">
      <c r="A76" s="12">
        <f t="shared" si="2"/>
        <v>73</v>
      </c>
      <c r="B76" s="12" t="s">
        <v>167</v>
      </c>
      <c r="C76" s="12" t="s">
        <v>168</v>
      </c>
      <c r="D76" s="20">
        <v>519</v>
      </c>
      <c r="E76" s="19" t="s">
        <v>164</v>
      </c>
      <c r="F76" s="16">
        <v>7652.89</v>
      </c>
      <c r="G76" s="17" t="e">
        <f>#REF!*19*1.1</f>
        <v>#REF!</v>
      </c>
      <c r="H76" s="17" t="e">
        <f t="shared" si="3"/>
        <v>#REF!</v>
      </c>
      <c r="I76" s="15">
        <v>45047</v>
      </c>
      <c r="J76" s="15">
        <v>45260</v>
      </c>
      <c r="K76" s="4"/>
      <c r="P76" s="1">
        <v>50</v>
      </c>
      <c r="Q76" s="1">
        <v>50</v>
      </c>
      <c r="R76" s="1">
        <v>50</v>
      </c>
      <c r="S76" s="1">
        <v>50</v>
      </c>
      <c r="T76" s="1">
        <v>50</v>
      </c>
      <c r="U76" s="1">
        <v>50</v>
      </c>
      <c r="V76" s="1">
        <v>50</v>
      </c>
      <c r="X76" s="23"/>
    </row>
    <row r="77" s="1" customFormat="1" customHeight="1" spans="1:24">
      <c r="A77" s="12">
        <f t="shared" si="2"/>
        <v>74</v>
      </c>
      <c r="B77" s="12" t="s">
        <v>169</v>
      </c>
      <c r="C77" s="12" t="s">
        <v>170</v>
      </c>
      <c r="D77" s="20">
        <v>115</v>
      </c>
      <c r="E77" s="19" t="s">
        <v>171</v>
      </c>
      <c r="F77" s="16">
        <v>5031.96</v>
      </c>
      <c r="G77" s="17" t="e">
        <f>#REF!*19*1.1</f>
        <v>#REF!</v>
      </c>
      <c r="H77" s="17" t="e">
        <f t="shared" si="3"/>
        <v>#REF!</v>
      </c>
      <c r="I77" s="15">
        <v>45078</v>
      </c>
      <c r="J77" s="15">
        <v>45260</v>
      </c>
      <c r="K77" s="4"/>
      <c r="Q77" s="1">
        <v>50</v>
      </c>
      <c r="R77" s="1">
        <v>50</v>
      </c>
      <c r="S77" s="1">
        <v>50</v>
      </c>
      <c r="T77" s="1">
        <v>50</v>
      </c>
      <c r="U77" s="1">
        <v>50</v>
      </c>
      <c r="V77" s="1">
        <v>8</v>
      </c>
      <c r="X77" s="23"/>
    </row>
    <row r="78" s="1" customFormat="1" customHeight="1" spans="1:24">
      <c r="A78" s="12">
        <f t="shared" si="2"/>
        <v>75</v>
      </c>
      <c r="B78" s="12" t="s">
        <v>172</v>
      </c>
      <c r="C78" s="12" t="s">
        <v>173</v>
      </c>
      <c r="D78" s="20">
        <v>401</v>
      </c>
      <c r="E78" s="19" t="s">
        <v>174</v>
      </c>
      <c r="F78" s="16">
        <v>5617.68</v>
      </c>
      <c r="G78" s="17" t="e">
        <f>#REF!*19*1.1</f>
        <v>#REF!</v>
      </c>
      <c r="H78" s="17" t="e">
        <f t="shared" si="3"/>
        <v>#REF!</v>
      </c>
      <c r="I78" s="15">
        <v>45078</v>
      </c>
      <c r="J78" s="15">
        <v>45260</v>
      </c>
      <c r="K78" s="21"/>
      <c r="L78" s="21"/>
      <c r="M78" s="21"/>
      <c r="N78" s="21"/>
      <c r="O78" s="21"/>
      <c r="P78" s="21"/>
      <c r="Q78" s="21">
        <v>50</v>
      </c>
      <c r="R78" s="21">
        <v>50</v>
      </c>
      <c r="S78" s="21">
        <v>45</v>
      </c>
      <c r="T78" s="21">
        <v>29</v>
      </c>
      <c r="U78" s="21">
        <v>18</v>
      </c>
      <c r="V78" s="21">
        <v>15</v>
      </c>
      <c r="X78" s="23"/>
    </row>
    <row r="79" s="1" customFormat="1" customHeight="1" spans="1:24">
      <c r="A79" s="12">
        <f t="shared" si="2"/>
        <v>76</v>
      </c>
      <c r="B79" s="12" t="s">
        <v>175</v>
      </c>
      <c r="C79" s="12" t="s">
        <v>176</v>
      </c>
      <c r="D79" s="20">
        <v>423</v>
      </c>
      <c r="E79" s="19">
        <v>45078</v>
      </c>
      <c r="F79" s="16">
        <v>4089.3</v>
      </c>
      <c r="G79" s="17" t="e">
        <f>#REF!*19*1.1</f>
        <v>#REF!</v>
      </c>
      <c r="H79" s="17" t="e">
        <f t="shared" si="3"/>
        <v>#REF!</v>
      </c>
      <c r="I79" s="15">
        <v>45108</v>
      </c>
      <c r="J79" s="15">
        <v>45260</v>
      </c>
      <c r="K79" s="4"/>
      <c r="Q79" s="1">
        <v>33</v>
      </c>
      <c r="R79" s="1">
        <v>20</v>
      </c>
      <c r="S79" s="1">
        <v>11</v>
      </c>
      <c r="T79" s="1">
        <v>7</v>
      </c>
      <c r="U79" s="1">
        <v>11</v>
      </c>
      <c r="V79" s="1">
        <v>29</v>
      </c>
      <c r="X79" s="23"/>
    </row>
    <row r="80" s="1" customFormat="1" customHeight="1" spans="1:24">
      <c r="A80" s="12">
        <f t="shared" si="2"/>
        <v>77</v>
      </c>
      <c r="B80" s="12" t="s">
        <v>177</v>
      </c>
      <c r="C80" s="12" t="s">
        <v>178</v>
      </c>
      <c r="D80" s="20">
        <v>506</v>
      </c>
      <c r="E80" s="19">
        <v>45076</v>
      </c>
      <c r="F80" s="16">
        <v>5710.68</v>
      </c>
      <c r="G80" s="17" t="e">
        <f>#REF!*19*1.1</f>
        <v>#REF!</v>
      </c>
      <c r="H80" s="17" t="e">
        <f t="shared" si="3"/>
        <v>#REF!</v>
      </c>
      <c r="I80" s="15">
        <v>45078</v>
      </c>
      <c r="J80" s="15">
        <v>45260</v>
      </c>
      <c r="K80" s="4"/>
      <c r="Q80" s="1">
        <v>50</v>
      </c>
      <c r="R80" s="1">
        <v>50</v>
      </c>
      <c r="S80" s="1">
        <v>50</v>
      </c>
      <c r="T80" s="1">
        <v>50</v>
      </c>
      <c r="U80" s="1">
        <v>50</v>
      </c>
      <c r="V80" s="1">
        <v>50</v>
      </c>
      <c r="X80" s="23"/>
    </row>
    <row r="81" s="1" customFormat="1" customHeight="1" spans="1:24">
      <c r="A81" s="12">
        <f t="shared" si="2"/>
        <v>78</v>
      </c>
      <c r="B81" s="12" t="s">
        <v>179</v>
      </c>
      <c r="C81" s="12" t="s">
        <v>180</v>
      </c>
      <c r="D81" s="20">
        <v>511</v>
      </c>
      <c r="E81" s="19">
        <v>45076</v>
      </c>
      <c r="F81" s="16">
        <v>5582.68</v>
      </c>
      <c r="G81" s="17" t="e">
        <f>#REF!*19*1.1</f>
        <v>#REF!</v>
      </c>
      <c r="H81" s="17" t="e">
        <f t="shared" si="3"/>
        <v>#REF!</v>
      </c>
      <c r="I81" s="15">
        <v>45078</v>
      </c>
      <c r="J81" s="15">
        <v>45260</v>
      </c>
      <c r="K81" s="4"/>
      <c r="Q81" s="1">
        <v>41</v>
      </c>
      <c r="R81" s="1">
        <v>50</v>
      </c>
      <c r="S81" s="1">
        <v>34</v>
      </c>
      <c r="T81" s="1">
        <v>6.5</v>
      </c>
      <c r="U81" s="1">
        <v>10</v>
      </c>
      <c r="V81" s="1">
        <v>30.5</v>
      </c>
      <c r="X81" s="23"/>
    </row>
    <row r="82" s="2" customFormat="1" customHeight="1" spans="1:11">
      <c r="A82" s="12"/>
      <c r="B82" s="12"/>
      <c r="C82" s="12" t="s">
        <v>181</v>
      </c>
      <c r="D82" s="12"/>
      <c r="E82" s="12"/>
      <c r="F82" s="12">
        <v>667182.74</v>
      </c>
      <c r="G82" s="17"/>
      <c r="H82" s="17"/>
      <c r="I82" s="12"/>
      <c r="J82" s="12"/>
      <c r="K82" s="22"/>
    </row>
    <row r="83" s="1" customFormat="1" customHeight="1" spans="7:22">
      <c r="G83" s="3"/>
      <c r="H83" s="3"/>
      <c r="K83" s="4"/>
      <c r="V83" s="5"/>
    </row>
    <row r="84" s="1" customFormat="1" customHeight="1" spans="7:22">
      <c r="G84" s="3"/>
      <c r="H84" s="3"/>
      <c r="K84" s="4"/>
      <c r="V84" s="5"/>
    </row>
    <row r="85" s="1" customFormat="1" customHeight="1" spans="7:22">
      <c r="G85" s="3"/>
      <c r="H85" s="3"/>
      <c r="K85" s="4"/>
      <c r="V85" s="5"/>
    </row>
    <row r="86" s="1" customFormat="1" customHeight="1" spans="7:22">
      <c r="G86" s="3"/>
      <c r="H86" s="3"/>
      <c r="K86" s="4"/>
      <c r="V86" s="5"/>
    </row>
    <row r="87" s="1" customFormat="1" customHeight="1" spans="7:22">
      <c r="G87" s="3"/>
      <c r="H87" s="3"/>
      <c r="K87" s="4"/>
      <c r="V87" s="5"/>
    </row>
    <row r="88" s="1" customFormat="1" customHeight="1" spans="7:22">
      <c r="G88" s="3"/>
      <c r="H88" s="3"/>
      <c r="K88" s="4"/>
      <c r="V88" s="5"/>
    </row>
    <row r="89" s="1" customFormat="1" customHeight="1" spans="7:22">
      <c r="G89" s="3"/>
      <c r="H89" s="3"/>
      <c r="K89" s="4"/>
      <c r="V89" s="5"/>
    </row>
    <row r="90" s="1" customFormat="1" customHeight="1" spans="7:22">
      <c r="G90" s="3"/>
      <c r="H90" s="3"/>
      <c r="K90" s="4"/>
      <c r="V90" s="5"/>
    </row>
    <row r="91" s="1" customFormat="1" customHeight="1" spans="7:22">
      <c r="G91" s="3"/>
      <c r="H91" s="3"/>
      <c r="K91" s="4"/>
      <c r="V91" s="5"/>
    </row>
    <row r="92" s="1" customFormat="1" customHeight="1" spans="7:22">
      <c r="G92" s="3"/>
      <c r="H92" s="3"/>
      <c r="K92" s="4"/>
      <c r="V92" s="5"/>
    </row>
    <row r="93" s="1" customFormat="1" customHeight="1" spans="7:22">
      <c r="G93" s="3"/>
      <c r="H93" s="3"/>
      <c r="K93" s="4"/>
      <c r="V93" s="5"/>
    </row>
  </sheetData>
  <mergeCells count="2">
    <mergeCell ref="A1:J1"/>
    <mergeCell ref="A2:J2"/>
  </mergeCells>
  <conditionalFormatting sqref="C4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4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C14">
    <cfRule type="duplicateValues" dxfId="0" priority="30"/>
    <cfRule type="duplicateValues" dxfId="0" priority="31"/>
  </conditionalFormatting>
  <conditionalFormatting sqref="D14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16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D16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17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D17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19:B56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C19:C56">
    <cfRule type="duplicateValues" dxfId="0" priority="32"/>
    <cfRule type="duplicateValues" dxfId="0" priority="33"/>
  </conditionalFormatting>
  <conditionalFormatting sqref="D19:D56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C1:C3 C5:C9 C57:C82 C94:C1048576">
    <cfRule type="duplicateValues" dxfId="0" priority="63"/>
    <cfRule type="duplicateValues" dxfId="0" priority="64"/>
  </conditionalFormatting>
  <conditionalFormatting sqref="C1:C3 C5:C11 C57:C82 C94:C1048576">
    <cfRule type="duplicateValues" dxfId="0" priority="61"/>
    <cfRule type="duplicateValues" dxfId="0" priority="62"/>
  </conditionalFormatting>
  <conditionalFormatting sqref="B12:B13 B15 B18"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C12:C13 C15:C18">
    <cfRule type="duplicateValues" dxfId="0" priority="34"/>
    <cfRule type="duplicateValues" dxfId="0" priority="35"/>
  </conditionalFormatting>
  <conditionalFormatting sqref="D12:D13 D18 D15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dataValidations count="1">
    <dataValidation allowBlank="1" showInputMessage="1" showErrorMessage="1" error="请输入有效的日期格式&#10;例如：2010-12-12" sqref="F3"/>
  </dataValidations>
  <pageMargins left="0.354166666666667" right="0.195833333333333" top="0.590277777777778" bottom="0.472222222222222" header="0.59027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2020-06-06T01:03:00Z</dcterms:created>
  <dcterms:modified xsi:type="dcterms:W3CDTF">2023-12-18T07:57:09Z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E36FD6A677464C44A4DF557885323946</vt:lpwstr>
  </property>
</Properties>
</file>